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oung\Documents\카카오톡 받은 파일\"/>
    </mc:Choice>
  </mc:AlternateContent>
  <xr:revisionPtr revIDLastSave="0" documentId="13_ncr:1_{15884E4A-A239-43DF-901D-5AB11EF63F41}" xr6:coauthVersionLast="47" xr6:coauthVersionMax="47" xr10:uidLastSave="{00000000-0000-0000-0000-000000000000}"/>
  <bookViews>
    <workbookView xWindow="34452" yWindow="-108" windowWidth="30936" windowHeight="16776" xr2:uid="{00000000-000D-0000-FFFF-FFFF00000000}"/>
  </bookViews>
  <sheets>
    <sheet name="WebZin Update (2)" sheetId="5" r:id="rId1"/>
    <sheet name="NO TELPON GOLF" sheetId="3" r:id="rId2"/>
    <sheet name="LUAS LAPANGAN GOLF" sheetId="2" r:id="rId3"/>
  </sheets>
  <calcPr calcId="181029"/>
</workbook>
</file>

<file path=xl/calcChain.xml><?xml version="1.0" encoding="utf-8"?>
<calcChain xmlns="http://schemas.openxmlformats.org/spreadsheetml/2006/main">
  <c r="K19" i="2" l="1"/>
  <c r="G19" i="2" s="1"/>
  <c r="I19" i="2"/>
  <c r="H19" i="2"/>
  <c r="J19" i="2"/>
  <c r="F19" i="2" s="1"/>
  <c r="I24" i="2"/>
  <c r="H24" i="2"/>
  <c r="G24" i="2"/>
  <c r="M33" i="2"/>
  <c r="I33" i="2" s="1"/>
  <c r="L33" i="2"/>
  <c r="H33" i="2"/>
  <c r="K33" i="2"/>
  <c r="G33" i="2" s="1"/>
  <c r="J33" i="2"/>
  <c r="F33" i="2"/>
  <c r="F18" i="2"/>
  <c r="I18" i="2"/>
  <c r="H18" i="2"/>
  <c r="G18" i="2"/>
  <c r="I12" i="2"/>
  <c r="H12" i="2"/>
  <c r="G12" i="2"/>
  <c r="I38" i="2"/>
  <c r="H38" i="2"/>
  <c r="G38" i="2"/>
  <c r="F38" i="2"/>
  <c r="A37" i="2"/>
  <c r="A38" i="2" s="1"/>
  <c r="A39" i="2" s="1"/>
  <c r="A40" i="2" s="1"/>
  <c r="A41" i="2" s="1"/>
  <c r="A42" i="2" s="1"/>
  <c r="A43" i="2" s="1"/>
  <c r="A45" i="2" s="1"/>
  <c r="A46" i="2" s="1"/>
  <c r="A47" i="2" s="1"/>
  <c r="A48" i="2" s="1"/>
  <c r="A33" i="2"/>
  <c r="A34" i="2"/>
</calcChain>
</file>

<file path=xl/sharedStrings.xml><?xml version="1.0" encoding="utf-8"?>
<sst xmlns="http://schemas.openxmlformats.org/spreadsheetml/2006/main" count="307" uniqueCount="191">
  <si>
    <t>No</t>
    <phoneticPr fontId="2" type="noConversion"/>
  </si>
  <si>
    <t>North Jakarta</t>
    <phoneticPr fontId="2" type="noConversion"/>
  </si>
  <si>
    <t>Description</t>
    <phoneticPr fontId="2" type="noConversion"/>
  </si>
  <si>
    <t>Padang Golf Jaya Ancol</t>
    <phoneticPr fontId="2" type="noConversion"/>
  </si>
  <si>
    <t>Price</t>
    <phoneticPr fontId="2" type="noConversion"/>
  </si>
  <si>
    <t>am</t>
    <phoneticPr fontId="2" type="noConversion"/>
  </si>
  <si>
    <t>pm</t>
    <phoneticPr fontId="2" type="noConversion"/>
  </si>
  <si>
    <t>Pantai Indah Kapuk Golf Course</t>
    <phoneticPr fontId="2" type="noConversion"/>
  </si>
  <si>
    <t>Remarks</t>
    <phoneticPr fontId="2" type="noConversion"/>
  </si>
  <si>
    <t>Mon</t>
    <phoneticPr fontId="2" type="noConversion"/>
  </si>
  <si>
    <t>Tue</t>
    <phoneticPr fontId="2" type="noConversion"/>
  </si>
  <si>
    <t>Wed</t>
    <phoneticPr fontId="2" type="noConversion"/>
  </si>
  <si>
    <t>Thu</t>
    <phoneticPr fontId="2" type="noConversion"/>
  </si>
  <si>
    <t>Fri</t>
    <phoneticPr fontId="2" type="noConversion"/>
  </si>
  <si>
    <t>Sun</t>
    <phoneticPr fontId="2" type="noConversion"/>
  </si>
  <si>
    <t>West Jakarta</t>
    <phoneticPr fontId="2" type="noConversion"/>
  </si>
  <si>
    <t>Club Golf Cengkareng</t>
    <phoneticPr fontId="2" type="noConversion"/>
  </si>
  <si>
    <t>Sat</t>
    <phoneticPr fontId="2" type="noConversion"/>
  </si>
  <si>
    <t>South Jakarta</t>
    <phoneticPr fontId="2" type="noConversion"/>
  </si>
  <si>
    <t>Cilandak Golf Course</t>
    <phoneticPr fontId="2" type="noConversion"/>
  </si>
  <si>
    <t>Matoa Nasional Golf &amp; C.C</t>
    <phoneticPr fontId="2" type="noConversion"/>
  </si>
  <si>
    <t>Tangerang</t>
    <phoneticPr fontId="2" type="noConversion"/>
  </si>
  <si>
    <t>Central Jakarta</t>
    <phoneticPr fontId="2" type="noConversion"/>
  </si>
  <si>
    <t>East Jakarta</t>
    <phoneticPr fontId="2" type="noConversion"/>
  </si>
  <si>
    <t>Cikarang</t>
    <phoneticPr fontId="2" type="noConversion"/>
  </si>
  <si>
    <t>Jagorawi</t>
    <phoneticPr fontId="2" type="noConversion"/>
  </si>
  <si>
    <t>Bogor Golf Club</t>
    <phoneticPr fontId="2" type="noConversion"/>
  </si>
  <si>
    <t>Bukit Pelangi Golf &amp; C.C</t>
    <phoneticPr fontId="2" type="noConversion"/>
  </si>
  <si>
    <t>Riverside Golf Club</t>
    <phoneticPr fontId="2" type="noConversion"/>
  </si>
  <si>
    <t>Pangkalan Jati Golf  Course</t>
    <phoneticPr fontId="2" type="noConversion"/>
  </si>
  <si>
    <t>Pondok Cabe Golf &amp;C.C</t>
    <phoneticPr fontId="2" type="noConversion"/>
  </si>
  <si>
    <t>Padang Golf Modern</t>
    <phoneticPr fontId="2" type="noConversion"/>
  </si>
  <si>
    <t>Halim Golf Course II</t>
    <phoneticPr fontId="2" type="noConversion"/>
  </si>
  <si>
    <t>Damai Indah Golf &amp; C.C(BSD)</t>
    <phoneticPr fontId="2" type="noConversion"/>
  </si>
  <si>
    <t>Pondok Indah Golf Club</t>
    <phoneticPr fontId="2" type="noConversion"/>
  </si>
  <si>
    <t>(021) 5591-1111</t>
    <phoneticPr fontId="2" type="noConversion"/>
  </si>
  <si>
    <t>(021) 588 2388</t>
    <phoneticPr fontId="2" type="noConversion"/>
  </si>
  <si>
    <t>(021) 7581-6061</t>
    <phoneticPr fontId="2" type="noConversion"/>
  </si>
  <si>
    <t>(021) 751 3326</t>
    <phoneticPr fontId="2" type="noConversion"/>
  </si>
  <si>
    <t>(021) 769 4906</t>
    <phoneticPr fontId="2" type="noConversion"/>
  </si>
  <si>
    <t>(021) 787 0864-6</t>
    <phoneticPr fontId="2" type="noConversion"/>
  </si>
  <si>
    <t>(021) 740 5385-9</t>
    <phoneticPr fontId="2" type="noConversion"/>
  </si>
  <si>
    <t>(021) 740 2194 / 2324</t>
    <phoneticPr fontId="2" type="noConversion"/>
  </si>
  <si>
    <t>(021) 537 0290</t>
    <phoneticPr fontId="2" type="noConversion"/>
  </si>
  <si>
    <t>(021) 546 7668</t>
    <phoneticPr fontId="2" type="noConversion"/>
  </si>
  <si>
    <t>(021) 590 9236</t>
    <phoneticPr fontId="2" type="noConversion"/>
  </si>
  <si>
    <t>(021) 552 9182 / 9228</t>
    <phoneticPr fontId="2" type="noConversion"/>
  </si>
  <si>
    <t>(0254) 372 030 / 31</t>
    <phoneticPr fontId="2" type="noConversion"/>
  </si>
  <si>
    <t>(021) 599 1227 - 9</t>
    <phoneticPr fontId="2" type="noConversion"/>
  </si>
  <si>
    <t>(021) 571 0181</t>
    <phoneticPr fontId="2" type="noConversion"/>
  </si>
  <si>
    <t>(021) 654 1156 - 7</t>
    <phoneticPr fontId="2" type="noConversion"/>
  </si>
  <si>
    <t>(021) 800 5762</t>
    <phoneticPr fontId="2" type="noConversion"/>
  </si>
  <si>
    <t>(021) 475 4732, 470 1066</t>
    <phoneticPr fontId="2" type="noConversion"/>
  </si>
  <si>
    <t>(021) 809 0729, 801 9454</t>
    <phoneticPr fontId="2" type="noConversion"/>
  </si>
  <si>
    <t>(021) 893 6148</t>
    <phoneticPr fontId="2" type="noConversion"/>
  </si>
  <si>
    <t>(0267) 405 889</t>
    <phoneticPr fontId="2" type="noConversion"/>
  </si>
  <si>
    <t>(0267) 644 733</t>
    <phoneticPr fontId="2" type="noConversion"/>
  </si>
  <si>
    <t>(0251) 322 891, 377 709</t>
    <phoneticPr fontId="2" type="noConversion"/>
  </si>
  <si>
    <t>(021) 867 1533</t>
    <phoneticPr fontId="2" type="noConversion"/>
  </si>
  <si>
    <t>(021) 875 9019</t>
    <phoneticPr fontId="2" type="noConversion"/>
  </si>
  <si>
    <t>(0251) 257 500</t>
    <phoneticPr fontId="2" type="noConversion"/>
  </si>
  <si>
    <t>(0251) 242 282</t>
    <phoneticPr fontId="2" type="noConversion"/>
  </si>
  <si>
    <t>(021) 875 3810 - 15</t>
    <phoneticPr fontId="2" type="noConversion"/>
  </si>
  <si>
    <t>(021) 8795 4307 - 9</t>
    <phoneticPr fontId="2" type="noConversion"/>
  </si>
  <si>
    <t>(021) 8795 1787</t>
    <phoneticPr fontId="2" type="noConversion"/>
  </si>
  <si>
    <t>(0251) 221 008 - 9</t>
    <phoneticPr fontId="2" type="noConversion"/>
  </si>
  <si>
    <t>(021) 8796 0266 - 68 / 78</t>
    <phoneticPr fontId="2" type="noConversion"/>
  </si>
  <si>
    <t>(021) 647 12122</t>
    <phoneticPr fontId="2" type="noConversion"/>
  </si>
  <si>
    <t>Closed</t>
    <phoneticPr fontId="2" type="noConversion"/>
  </si>
  <si>
    <t>Total Holes</t>
    <phoneticPr fontId="2" type="noConversion"/>
  </si>
  <si>
    <t>X</t>
    <phoneticPr fontId="2" type="noConversion"/>
  </si>
  <si>
    <t>(021) 546 0120</t>
    <phoneticPr fontId="2" type="noConversion"/>
  </si>
  <si>
    <t>(021) 8459 5687/956</t>
    <phoneticPr fontId="2" type="noConversion"/>
  </si>
  <si>
    <t>New</t>
    <phoneticPr fontId="2" type="noConversion"/>
  </si>
  <si>
    <t>Old</t>
    <phoneticPr fontId="2" type="noConversion"/>
  </si>
  <si>
    <t>Sawangan Golf Course</t>
    <phoneticPr fontId="2" type="noConversion"/>
  </si>
  <si>
    <t>Gading Raya Padang Golf &amp; Klub</t>
    <phoneticPr fontId="2" type="noConversion"/>
  </si>
  <si>
    <t>Imperial Klub Golf</t>
    <phoneticPr fontId="2" type="noConversion"/>
  </si>
  <si>
    <t>Kedaton Golf &amp; C.C</t>
    <phoneticPr fontId="2" type="noConversion"/>
  </si>
  <si>
    <t>Padang Golf Permata Krakatau</t>
    <phoneticPr fontId="2" type="noConversion"/>
  </si>
  <si>
    <t>Takara Indah Golf</t>
    <phoneticPr fontId="2" type="noConversion"/>
  </si>
  <si>
    <t>Klub Golf Senayan</t>
    <phoneticPr fontId="2" type="noConversion"/>
  </si>
  <si>
    <t>Padang Golf Kemayoran</t>
    <phoneticPr fontId="2" type="noConversion"/>
  </si>
  <si>
    <t>Halim Golf Course I</t>
    <phoneticPr fontId="2" type="noConversion"/>
  </si>
  <si>
    <t>Jakarta Golf Club</t>
    <phoneticPr fontId="2" type="noConversion"/>
  </si>
  <si>
    <t>Padang Golf Cilangkap</t>
    <phoneticPr fontId="2" type="noConversion"/>
  </si>
  <si>
    <t>Karawang International Golf Club</t>
    <phoneticPr fontId="2" type="noConversion"/>
  </si>
  <si>
    <t>Sedana Golf &amp; C.C</t>
    <phoneticPr fontId="2" type="noConversion"/>
  </si>
  <si>
    <t>Emeralda Golf &amp; C.C</t>
    <phoneticPr fontId="2" type="noConversion"/>
  </si>
  <si>
    <t>Gunung Geulis Golf &amp; C.C</t>
    <phoneticPr fontId="2" type="noConversion"/>
  </si>
  <si>
    <t>Klub Golf Bogor Raya</t>
    <phoneticPr fontId="2" type="noConversion"/>
  </si>
  <si>
    <t>Rancamaya Golf &amp; C.C</t>
    <phoneticPr fontId="2" type="noConversion"/>
  </si>
  <si>
    <t>Jagorawi Golf &amp; C.C</t>
    <phoneticPr fontId="2" type="noConversion"/>
  </si>
  <si>
    <t>Sentul Highland Golf Club</t>
    <phoneticPr fontId="2" type="noConversion"/>
  </si>
  <si>
    <t>Palm Hill Golf Course</t>
    <phoneticPr fontId="2" type="noConversion"/>
  </si>
  <si>
    <t>Permata Sentul Golf &amp; C.C</t>
    <phoneticPr fontId="2" type="noConversion"/>
  </si>
  <si>
    <t>Lido Klub Golf</t>
    <phoneticPr fontId="2" type="noConversion"/>
  </si>
  <si>
    <t>J&amp;L</t>
    <phoneticPr fontId="2" type="noConversion"/>
  </si>
  <si>
    <t>Yards</t>
    <phoneticPr fontId="2" type="noConversion"/>
  </si>
  <si>
    <t>Meters</t>
    <phoneticPr fontId="2" type="noConversion"/>
  </si>
  <si>
    <t>Course</t>
    <phoneticPr fontId="2" type="noConversion"/>
  </si>
  <si>
    <t>Cikarang Jababeka Golf &amp; C.C</t>
    <phoneticPr fontId="2" type="noConversion"/>
  </si>
  <si>
    <t>(021)999 55888</t>
    <phoneticPr fontId="2" type="noConversion"/>
  </si>
  <si>
    <t>Jababeka Golf &amp; C.C</t>
    <phoneticPr fontId="2" type="noConversion"/>
  </si>
  <si>
    <t>Padang Golf Highland</t>
    <phoneticPr fontId="2" type="noConversion"/>
  </si>
  <si>
    <t>(0251) 8271 888</t>
    <phoneticPr fontId="2" type="noConversion"/>
  </si>
  <si>
    <t>(0251) 8271 212</t>
    <phoneticPr fontId="2" type="noConversion"/>
  </si>
  <si>
    <t>Royal Jakarta</t>
    <phoneticPr fontId="2" type="noConversion"/>
  </si>
  <si>
    <t/>
  </si>
  <si>
    <t>(0267) 644 730 / 733</t>
  </si>
  <si>
    <t>Pangkalan Jati Golf  Course</t>
  </si>
  <si>
    <t>Close</t>
  </si>
  <si>
    <t>Libur Lebaran</t>
  </si>
  <si>
    <t>Open</t>
  </si>
  <si>
    <t>Bandar Golf Kemayoran  (Padang Golf )</t>
  </si>
  <si>
    <t>Senayan Klub Golf</t>
  </si>
  <si>
    <t xml:space="preserve">(021) 787 0866 / 21-786-3535   </t>
  </si>
  <si>
    <t>Tigaraksa Golf Residens</t>
  </si>
  <si>
    <t>Damai Indah Golf &amp; C.C(BSD)</t>
  </si>
  <si>
    <t>Keterangan :</t>
  </si>
  <si>
    <t>Update</t>
  </si>
  <si>
    <t>Tutup sementara</t>
  </si>
  <si>
    <t>Damai Indah PIK Golf Course</t>
  </si>
  <si>
    <t>`</t>
  </si>
  <si>
    <t>Padang Golf Halim Course I</t>
  </si>
  <si>
    <t>Royale Jakarta Golf Club</t>
  </si>
  <si>
    <t>Jakarta Golf Club Rawamangun</t>
  </si>
  <si>
    <t>Suvarna Jakarta Golf Club</t>
  </si>
  <si>
    <t>LotusLakes Golf Club</t>
  </si>
  <si>
    <t>Palm Spring Golf</t>
  </si>
  <si>
    <t>Bogor Golf Club - SJMM Heritage Golf Field (HGF)</t>
  </si>
  <si>
    <t>Sentul Highlands Golf Club</t>
  </si>
  <si>
    <r>
      <t>Sentul Highlands Golf Club(</t>
    </r>
    <r>
      <rPr>
        <sz val="11"/>
        <rFont val="Arial Unicode MS"/>
        <family val="2"/>
        <charset val="129"/>
      </rPr>
      <t>대가 할인</t>
    </r>
    <r>
      <rPr>
        <sz val="11"/>
        <rFont val="Century Gothic"/>
        <family val="2"/>
      </rPr>
      <t>)</t>
    </r>
    <phoneticPr fontId="2" type="noConversion"/>
  </si>
  <si>
    <r>
      <t>Jagorawi Golf &amp; C.C(</t>
    </r>
    <r>
      <rPr>
        <sz val="11"/>
        <rFont val="Arial Unicode MS"/>
        <family val="2"/>
        <charset val="129"/>
      </rPr>
      <t>대가 할인</t>
    </r>
    <r>
      <rPr>
        <sz val="11"/>
        <rFont val="Century Gothic"/>
        <family val="2"/>
      </rPr>
      <t>)</t>
    </r>
    <phoneticPr fontId="2" type="noConversion"/>
  </si>
  <si>
    <r>
      <t>Bukit Pelangi Golf &amp; C.C(</t>
    </r>
    <r>
      <rPr>
        <sz val="11"/>
        <rFont val="Arial Unicode MS"/>
        <family val="2"/>
        <charset val="129"/>
      </rPr>
      <t>대가 할인</t>
    </r>
    <r>
      <rPr>
        <sz val="11"/>
        <rFont val="Century Gothic"/>
        <family val="2"/>
      </rPr>
      <t>)</t>
    </r>
    <phoneticPr fontId="2" type="noConversion"/>
  </si>
  <si>
    <r>
      <t>Klub Golf Bogor Raya(</t>
    </r>
    <r>
      <rPr>
        <sz val="11"/>
        <rFont val="Arial Unicode MS"/>
        <family val="2"/>
        <charset val="129"/>
      </rPr>
      <t>대가 할인</t>
    </r>
    <r>
      <rPr>
        <sz val="11"/>
        <rFont val="Century Gothic"/>
        <family val="2"/>
      </rPr>
      <t>)</t>
    </r>
    <phoneticPr fontId="2" type="noConversion"/>
  </si>
  <si>
    <r>
      <t>Gunung Geulis Golf &amp; C.C(</t>
    </r>
    <r>
      <rPr>
        <sz val="11"/>
        <rFont val="Arial Unicode MS"/>
        <family val="2"/>
        <charset val="129"/>
      </rPr>
      <t>대가 할인</t>
    </r>
    <r>
      <rPr>
        <sz val="11"/>
        <rFont val="Century Gothic"/>
        <family val="2"/>
      </rPr>
      <t>)</t>
    </r>
    <phoneticPr fontId="2" type="noConversion"/>
  </si>
  <si>
    <r>
      <t>Royale Jakarta Golf Club(</t>
    </r>
    <r>
      <rPr>
        <sz val="11"/>
        <rFont val="Arial Unicode MS"/>
        <family val="2"/>
        <charset val="129"/>
      </rPr>
      <t>대가 할인</t>
    </r>
    <r>
      <rPr>
        <sz val="11"/>
        <rFont val="Century Gothic"/>
        <family val="2"/>
      </rPr>
      <t>)</t>
    </r>
    <phoneticPr fontId="2" type="noConversion"/>
  </si>
  <si>
    <r>
      <t>Riverside Golf Club(</t>
    </r>
    <r>
      <rPr>
        <sz val="11"/>
        <rFont val="Arial Unicode MS"/>
        <family val="2"/>
        <charset val="129"/>
      </rPr>
      <t>대가할인</t>
    </r>
    <r>
      <rPr>
        <sz val="11"/>
        <rFont val="Century Gothic"/>
        <family val="2"/>
      </rPr>
      <t>)</t>
    </r>
    <phoneticPr fontId="2" type="noConversion"/>
  </si>
  <si>
    <t>(021) 5591-1111 / 0815-5911-111</t>
  </si>
  <si>
    <t>(021) 588 2388 / 0822-9966-8680</t>
  </si>
  <si>
    <t xml:space="preserve">(021) 654 1156 - 7 / </t>
  </si>
  <si>
    <t>(021) 769 4906 / 0811-1000-650</t>
  </si>
  <si>
    <t>(021) 740 5386-7 / 0896-9728-4478</t>
  </si>
  <si>
    <t>(021) 546 0120 / 0811-9880-697</t>
  </si>
  <si>
    <t>Padang Golf Modern (Modern Golf &amp; Country Club)</t>
  </si>
  <si>
    <t>(021) 571 0181 / 0811-1638-511</t>
  </si>
  <si>
    <t>Telp/WA</t>
  </si>
  <si>
    <t>0811-1586-873 / 0811-1049-993</t>
  </si>
  <si>
    <t>(021) 800 5762 / 8000793 / 0821-2382-1507</t>
  </si>
  <si>
    <t>(021) 8088-8999 / 0813-1532-5188</t>
  </si>
  <si>
    <t>(021) 8459 5687/956 / 0821-9090-2148</t>
  </si>
  <si>
    <t>(021) 893 6148 / 0815-1110-0315</t>
  </si>
  <si>
    <t>(0267) 405 888/9 / 0811-1292-425</t>
  </si>
  <si>
    <t>(0251) 8271 212 / 0811-1100-199</t>
  </si>
  <si>
    <t>(021) 867 1533 / 0812-9424-9784</t>
  </si>
  <si>
    <t>(021) 875 9019 / 0811-129-941</t>
  </si>
  <si>
    <t>Gunung Geulis Golf &amp; C.C</t>
  </si>
  <si>
    <t>(0251) 8257 500 / 715 7086 / 0811-1047-500</t>
  </si>
  <si>
    <t xml:space="preserve">0812-1984-3279 / </t>
  </si>
  <si>
    <t>(0251) 8271 888 / 0811-9718-844</t>
  </si>
  <si>
    <t>(021) 475 4732, 470 1066, / 0811-1313-501</t>
  </si>
  <si>
    <t>(021) 8796 0266 - 68 / 78 / 0811-1157-888</t>
  </si>
  <si>
    <t>(021) 8795 4307 - 9 / 0811-8003-001</t>
  </si>
  <si>
    <t>(021) 8795 1787 / 0812-1252-555</t>
  </si>
  <si>
    <t>(021) 875 3810 - 15 / 0811-997-708</t>
  </si>
  <si>
    <t>Tutup Permanent</t>
  </si>
  <si>
    <t>Gading Raya Golf &amp; Klub</t>
  </si>
  <si>
    <t>(021) 546 7668 / 0821-2201-3232</t>
  </si>
  <si>
    <t>Closed</t>
  </si>
  <si>
    <t>(021) 552 9182 / 9228 / 0811-9252-277</t>
  </si>
  <si>
    <t>(0251) 824 2282 / 2488 / 0817-1710-0009</t>
  </si>
  <si>
    <t>(021) 751 3326 / 0811-1979-379</t>
  </si>
  <si>
    <t>(021) 590 9236/0813-1512-6171</t>
  </si>
  <si>
    <t>(021) 537 0290 / 0811-1994-908</t>
  </si>
  <si>
    <t>(021) 5996371 / 0822-2080-2330</t>
  </si>
  <si>
    <t>j</t>
  </si>
  <si>
    <r>
      <t>☞</t>
    </r>
    <r>
      <rPr>
        <b/>
        <sz val="11"/>
        <color indexed="10"/>
        <rFont val="Comic Sans MS"/>
        <family val="4"/>
      </rPr>
      <t xml:space="preserve"> UPDATED </t>
    </r>
    <r>
      <rPr>
        <b/>
        <sz val="11"/>
        <rFont val="Comic Sans MS"/>
        <family val="4"/>
      </rPr>
      <t>2025</t>
    </r>
    <r>
      <rPr>
        <b/>
        <sz val="11"/>
        <rFont val="돋움"/>
        <family val="3"/>
        <charset val="129"/>
      </rPr>
      <t>년</t>
    </r>
    <r>
      <rPr>
        <b/>
        <sz val="11"/>
        <rFont val="Comic Sans MS"/>
        <family val="4"/>
      </rPr>
      <t xml:space="preserve"> 1</t>
    </r>
    <r>
      <rPr>
        <b/>
        <sz val="11"/>
        <rFont val="돋움"/>
        <family val="3"/>
        <charset val="129"/>
      </rPr>
      <t>월</t>
    </r>
  </si>
  <si>
    <t>카트비 포함</t>
  </si>
  <si>
    <t>카트비 포함sharing</t>
  </si>
  <si>
    <r>
      <rPr>
        <sz val="10"/>
        <rFont val="돋움"/>
        <family val="3"/>
        <charset val="129"/>
      </rPr>
      <t>평일</t>
    </r>
    <r>
      <rPr>
        <sz val="10"/>
        <rFont val="Arial Narrow"/>
        <family val="2"/>
      </rPr>
      <t xml:space="preserve"> </t>
    </r>
    <r>
      <rPr>
        <sz val="10"/>
        <rFont val="돋움"/>
        <family val="3"/>
        <charset val="129"/>
      </rPr>
      <t>카트비</t>
    </r>
    <r>
      <rPr>
        <sz val="10"/>
        <rFont val="Arial Narrow"/>
        <family val="2"/>
      </rPr>
      <t xml:space="preserve"> </t>
    </r>
    <r>
      <rPr>
        <sz val="10"/>
        <rFont val="돋움"/>
        <family val="3"/>
        <charset val="129"/>
      </rPr>
      <t>포함</t>
    </r>
    <phoneticPr fontId="2" type="noConversion"/>
  </si>
  <si>
    <r>
      <rPr>
        <sz val="10"/>
        <rFont val="돋움"/>
        <family val="3"/>
        <charset val="129"/>
      </rPr>
      <t>카트비</t>
    </r>
    <r>
      <rPr>
        <sz val="10"/>
        <rFont val="Arial Narrow"/>
        <family val="2"/>
      </rPr>
      <t xml:space="preserve"> Rp.222,000 </t>
    </r>
    <r>
      <rPr>
        <sz val="10"/>
        <rFont val="돋움"/>
        <family val="3"/>
        <charset val="129"/>
      </rPr>
      <t>ㅣ</t>
    </r>
    <r>
      <rPr>
        <sz val="10"/>
        <rFont val="Arial Narrow"/>
        <family val="2"/>
      </rPr>
      <t xml:space="preserve"> </t>
    </r>
    <r>
      <rPr>
        <sz val="10"/>
        <rFont val="돋움"/>
        <family val="3"/>
        <charset val="129"/>
      </rPr>
      <t>평일</t>
    </r>
    <r>
      <rPr>
        <sz val="10"/>
        <rFont val="Arial Narrow"/>
        <family val="2"/>
      </rPr>
      <t xml:space="preserve"> </t>
    </r>
    <r>
      <rPr>
        <sz val="10"/>
        <rFont val="돋움"/>
        <family val="3"/>
        <charset val="129"/>
      </rPr>
      <t>카트비</t>
    </r>
    <r>
      <rPr>
        <sz val="10"/>
        <rFont val="Arial Narrow"/>
        <family val="2"/>
      </rPr>
      <t xml:space="preserve"> </t>
    </r>
    <r>
      <rPr>
        <sz val="10"/>
        <rFont val="돋움"/>
        <family val="3"/>
        <charset val="129"/>
      </rPr>
      <t>미포함</t>
    </r>
    <phoneticPr fontId="2" type="noConversion"/>
  </si>
  <si>
    <r>
      <rPr>
        <sz val="10"/>
        <rFont val="돋움"/>
        <family val="3"/>
        <charset val="129"/>
      </rPr>
      <t>카트비</t>
    </r>
    <r>
      <rPr>
        <sz val="10"/>
        <rFont val="Arial Narrow"/>
        <family val="2"/>
      </rPr>
      <t xml:space="preserve"> Rp 555,000 </t>
    </r>
    <r>
      <rPr>
        <sz val="10"/>
        <rFont val="돋움"/>
        <family val="3"/>
        <charset val="129"/>
      </rPr>
      <t>ㅣ</t>
    </r>
    <r>
      <rPr>
        <sz val="10"/>
        <rFont val="Arial Narrow"/>
        <family val="2"/>
      </rPr>
      <t xml:space="preserve"> </t>
    </r>
    <r>
      <rPr>
        <sz val="10"/>
        <rFont val="돋움"/>
        <family val="3"/>
        <charset val="129"/>
      </rPr>
      <t>평일</t>
    </r>
    <r>
      <rPr>
        <sz val="10"/>
        <rFont val="Arial Narrow"/>
        <family val="2"/>
      </rPr>
      <t xml:space="preserve"> </t>
    </r>
    <r>
      <rPr>
        <sz val="10"/>
        <rFont val="돋움"/>
        <family val="3"/>
        <charset val="129"/>
      </rPr>
      <t>카트비</t>
    </r>
    <r>
      <rPr>
        <sz val="10"/>
        <rFont val="Arial Narrow"/>
        <family val="2"/>
      </rPr>
      <t xml:space="preserve"> </t>
    </r>
    <r>
      <rPr>
        <sz val="10"/>
        <rFont val="돋움"/>
        <family val="3"/>
        <charset val="129"/>
      </rPr>
      <t>미포함</t>
    </r>
    <phoneticPr fontId="2" type="noConversion"/>
  </si>
  <si>
    <r>
      <rPr>
        <sz val="10"/>
        <rFont val="돋움"/>
        <family val="3"/>
        <charset val="129"/>
      </rPr>
      <t>그린피</t>
    </r>
    <r>
      <rPr>
        <sz val="10"/>
        <rFont val="Arial Narrow"/>
        <family val="2"/>
      </rPr>
      <t xml:space="preserve">, </t>
    </r>
    <r>
      <rPr>
        <sz val="10"/>
        <rFont val="돋움"/>
        <family val="3"/>
        <charset val="129"/>
      </rPr>
      <t>카트비</t>
    </r>
    <r>
      <rPr>
        <sz val="10"/>
        <rFont val="Arial Narrow"/>
        <family val="2"/>
      </rPr>
      <t xml:space="preserve"> </t>
    </r>
    <r>
      <rPr>
        <sz val="10"/>
        <rFont val="돋움"/>
        <family val="3"/>
        <charset val="129"/>
      </rPr>
      <t>포함</t>
    </r>
    <phoneticPr fontId="2" type="noConversion"/>
  </si>
  <si>
    <r>
      <rPr>
        <sz val="10"/>
        <rFont val="돋움"/>
        <family val="3"/>
        <charset val="129"/>
      </rPr>
      <t>카트비</t>
    </r>
    <r>
      <rPr>
        <sz val="10"/>
        <rFont val="Arial Narrow"/>
        <family val="2"/>
      </rPr>
      <t xml:space="preserve"> Rp 250,000 </t>
    </r>
    <r>
      <rPr>
        <sz val="10"/>
        <rFont val="돋움"/>
        <family val="3"/>
        <charset val="129"/>
      </rPr>
      <t>ㅣ</t>
    </r>
    <r>
      <rPr>
        <sz val="10"/>
        <rFont val="Arial Narrow"/>
        <family val="2"/>
      </rPr>
      <t xml:space="preserve"> </t>
    </r>
    <r>
      <rPr>
        <sz val="10"/>
        <rFont val="돋움"/>
        <family val="3"/>
        <charset val="129"/>
      </rPr>
      <t>평일</t>
    </r>
    <r>
      <rPr>
        <sz val="10"/>
        <rFont val="Arial Narrow"/>
        <family val="2"/>
      </rPr>
      <t xml:space="preserve"> </t>
    </r>
    <r>
      <rPr>
        <sz val="10"/>
        <rFont val="돋움"/>
        <family val="3"/>
        <charset val="129"/>
      </rPr>
      <t>카트비</t>
    </r>
    <r>
      <rPr>
        <sz val="10"/>
        <rFont val="Arial Narrow"/>
        <family val="2"/>
      </rPr>
      <t xml:space="preserve"> </t>
    </r>
    <r>
      <rPr>
        <sz val="10"/>
        <rFont val="돋움"/>
        <family val="3"/>
        <charset val="129"/>
      </rPr>
      <t>미포함</t>
    </r>
    <phoneticPr fontId="2" type="noConversion"/>
  </si>
  <si>
    <r>
      <rPr>
        <sz val="10"/>
        <rFont val="돋움"/>
        <family val="3"/>
        <charset val="129"/>
      </rPr>
      <t>카트비</t>
    </r>
    <r>
      <rPr>
        <sz val="10"/>
        <rFont val="Arial Narrow"/>
        <family val="2"/>
      </rPr>
      <t xml:space="preserve"> </t>
    </r>
    <r>
      <rPr>
        <sz val="10"/>
        <rFont val="돋움"/>
        <family val="3"/>
        <charset val="129"/>
      </rPr>
      <t>포함</t>
    </r>
    <r>
      <rPr>
        <sz val="10"/>
        <rFont val="Arial Narrow"/>
        <family val="2"/>
      </rPr>
      <t xml:space="preserve"> | 2</t>
    </r>
    <r>
      <rPr>
        <sz val="10"/>
        <rFont val="돋움"/>
        <family val="3"/>
        <charset val="129"/>
      </rPr>
      <t>월</t>
    </r>
    <r>
      <rPr>
        <sz val="10"/>
        <rFont val="Arial Narrow"/>
        <family val="2"/>
      </rPr>
      <t xml:space="preserve"> </t>
    </r>
    <r>
      <rPr>
        <sz val="10"/>
        <rFont val="돋움"/>
        <family val="3"/>
        <charset val="129"/>
      </rPr>
      <t>플레이</t>
    </r>
    <r>
      <rPr>
        <sz val="10"/>
        <rFont val="Arial Narrow"/>
        <family val="2"/>
      </rPr>
      <t xml:space="preserve"> </t>
    </r>
    <r>
      <rPr>
        <sz val="10"/>
        <rFont val="돋움"/>
        <family val="3"/>
        <charset val="129"/>
      </rPr>
      <t>시</t>
    </r>
    <r>
      <rPr>
        <sz val="10"/>
        <rFont val="Arial Narrow"/>
        <family val="2"/>
      </rPr>
      <t xml:space="preserve"> 10% </t>
    </r>
    <r>
      <rPr>
        <sz val="10"/>
        <rFont val="돋움"/>
        <family val="3"/>
        <charset val="129"/>
      </rPr>
      <t>추가</t>
    </r>
    <phoneticPr fontId="2" type="noConversion"/>
  </si>
  <si>
    <r>
      <rPr>
        <sz val="10"/>
        <rFont val="돋움"/>
        <family val="3"/>
        <charset val="129"/>
      </rPr>
      <t>카트비</t>
    </r>
    <r>
      <rPr>
        <sz val="10"/>
        <rFont val="Arial Narrow"/>
        <family val="2"/>
      </rPr>
      <t xml:space="preserve"> </t>
    </r>
    <r>
      <rPr>
        <sz val="10"/>
        <rFont val="돋움"/>
        <family val="3"/>
        <charset val="129"/>
      </rPr>
      <t>포함</t>
    </r>
    <r>
      <rPr>
        <sz val="10"/>
        <rFont val="Arial Narrow"/>
        <family val="2"/>
      </rPr>
      <t>| 2</t>
    </r>
    <r>
      <rPr>
        <sz val="10"/>
        <rFont val="돋움"/>
        <family val="3"/>
        <charset val="129"/>
      </rPr>
      <t>월</t>
    </r>
    <r>
      <rPr>
        <sz val="10"/>
        <rFont val="Arial Narrow"/>
        <family val="2"/>
      </rPr>
      <t xml:space="preserve"> </t>
    </r>
    <r>
      <rPr>
        <sz val="10"/>
        <rFont val="돋움"/>
        <family val="3"/>
        <charset val="129"/>
      </rPr>
      <t>플레이</t>
    </r>
    <r>
      <rPr>
        <sz val="10"/>
        <rFont val="Arial Narrow"/>
        <family val="2"/>
      </rPr>
      <t xml:space="preserve"> </t>
    </r>
    <r>
      <rPr>
        <sz val="10"/>
        <rFont val="돋움"/>
        <family val="3"/>
        <charset val="129"/>
      </rPr>
      <t>시</t>
    </r>
    <r>
      <rPr>
        <sz val="10"/>
        <rFont val="Arial Narrow"/>
        <family val="2"/>
      </rPr>
      <t xml:space="preserve"> 10% </t>
    </r>
    <r>
      <rPr>
        <sz val="10"/>
        <rFont val="돋움"/>
        <family val="3"/>
        <charset val="129"/>
      </rPr>
      <t>추가</t>
    </r>
  </si>
  <si>
    <r>
      <rPr>
        <sz val="10"/>
        <rFont val="돋움"/>
        <family val="3"/>
        <charset val="129"/>
      </rPr>
      <t>카트비</t>
    </r>
    <r>
      <rPr>
        <sz val="10"/>
        <rFont val="Arial Narrow"/>
        <family val="2"/>
      </rPr>
      <t xml:space="preserve"> Rp 300,000 </t>
    </r>
    <r>
      <rPr>
        <sz val="10"/>
        <rFont val="돋움"/>
        <family val="3"/>
        <charset val="129"/>
      </rPr>
      <t>ㅣ</t>
    </r>
    <r>
      <rPr>
        <sz val="10"/>
        <rFont val="Arial Narrow"/>
        <family val="2"/>
      </rPr>
      <t xml:space="preserve"> </t>
    </r>
    <r>
      <rPr>
        <sz val="10"/>
        <rFont val="돋움"/>
        <family val="3"/>
        <charset val="129"/>
      </rPr>
      <t>평일</t>
    </r>
    <r>
      <rPr>
        <sz val="10"/>
        <rFont val="Arial Narrow"/>
        <family val="2"/>
      </rPr>
      <t xml:space="preserve"> </t>
    </r>
    <r>
      <rPr>
        <sz val="10"/>
        <rFont val="돋움"/>
        <family val="3"/>
        <charset val="129"/>
      </rPr>
      <t>카트비</t>
    </r>
    <r>
      <rPr>
        <sz val="10"/>
        <rFont val="Arial Narrow"/>
        <family val="2"/>
      </rPr>
      <t xml:space="preserve"> </t>
    </r>
    <r>
      <rPr>
        <sz val="10"/>
        <rFont val="돋움"/>
        <family val="3"/>
        <charset val="129"/>
      </rPr>
      <t>미포함</t>
    </r>
    <phoneticPr fontId="2" type="noConversion"/>
  </si>
  <si>
    <r>
      <rPr>
        <sz val="10"/>
        <rFont val="돋움"/>
        <family val="3"/>
        <charset val="129"/>
      </rPr>
      <t>카트비</t>
    </r>
    <r>
      <rPr>
        <sz val="10"/>
        <rFont val="Arial Narrow"/>
        <family val="2"/>
      </rPr>
      <t xml:space="preserve"> </t>
    </r>
    <r>
      <rPr>
        <sz val="10"/>
        <rFont val="돋움"/>
        <family val="3"/>
        <charset val="129"/>
      </rPr>
      <t>포함</t>
    </r>
    <r>
      <rPr>
        <sz val="10"/>
        <rFont val="Arial Narrow"/>
        <family val="2"/>
      </rPr>
      <t>/ WA</t>
    </r>
    <r>
      <rPr>
        <sz val="10"/>
        <rFont val="돋움"/>
        <family val="3"/>
        <charset val="129"/>
      </rPr>
      <t>로</t>
    </r>
    <r>
      <rPr>
        <sz val="10"/>
        <rFont val="Arial Narrow"/>
        <family val="2"/>
      </rPr>
      <t xml:space="preserve"> </t>
    </r>
    <r>
      <rPr>
        <sz val="10"/>
        <rFont val="돋움"/>
        <family val="3"/>
        <charset val="129"/>
      </rPr>
      <t>연락</t>
    </r>
    <r>
      <rPr>
        <sz val="10"/>
        <rFont val="Arial Narrow"/>
        <family val="2"/>
      </rPr>
      <t xml:space="preserve"> </t>
    </r>
    <r>
      <rPr>
        <sz val="10"/>
        <rFont val="돋움"/>
        <family val="3"/>
        <charset val="129"/>
      </rPr>
      <t>불가</t>
    </r>
    <phoneticPr fontId="2" type="noConversion"/>
  </si>
  <si>
    <r>
      <rPr>
        <sz val="10"/>
        <rFont val="돋움"/>
        <family val="3"/>
        <charset val="129"/>
      </rPr>
      <t>한국인</t>
    </r>
    <r>
      <rPr>
        <sz val="10"/>
        <rFont val="Arial Narrow"/>
        <family val="2"/>
      </rPr>
      <t xml:space="preserve"> </t>
    </r>
    <r>
      <rPr>
        <sz val="10"/>
        <rFont val="돋움"/>
        <family val="3"/>
        <charset val="129"/>
      </rPr>
      <t>전용</t>
    </r>
    <r>
      <rPr>
        <sz val="10"/>
        <rFont val="Arial Narrow"/>
        <family val="2"/>
      </rPr>
      <t xml:space="preserve"> </t>
    </r>
    <r>
      <rPr>
        <sz val="10"/>
        <rFont val="돋움"/>
        <family val="3"/>
        <charset val="129"/>
      </rPr>
      <t>특별</t>
    </r>
    <r>
      <rPr>
        <sz val="10"/>
        <rFont val="Arial Narrow"/>
        <family val="2"/>
      </rPr>
      <t xml:space="preserve"> </t>
    </r>
    <r>
      <rPr>
        <sz val="10"/>
        <rFont val="돋움"/>
        <family val="3"/>
        <charset val="129"/>
      </rPr>
      <t>요금</t>
    </r>
    <phoneticPr fontId="2" type="noConversion"/>
  </si>
  <si>
    <t>Aktif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</si>
</sst>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5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Arial Narrow"/>
      <family val="2"/>
    </font>
    <font>
      <b/>
      <sz val="11"/>
      <name val="Arial Narrow"/>
      <family val="2"/>
    </font>
    <font>
      <b/>
      <sz val="11"/>
      <name val="Arial"/>
      <family val="2"/>
    </font>
    <font>
      <b/>
      <sz val="11"/>
      <color indexed="12"/>
      <name val="Arial Narrow"/>
      <family val="2"/>
    </font>
    <font>
      <b/>
      <sz val="11"/>
      <color indexed="10"/>
      <name val="Arial Narrow"/>
      <family val="2"/>
    </font>
    <font>
      <b/>
      <sz val="11"/>
      <name val="돋움"/>
      <family val="3"/>
      <charset val="129"/>
    </font>
    <font>
      <sz val="11"/>
      <name val="Arial"/>
      <family val="2"/>
    </font>
    <font>
      <b/>
      <sz val="11"/>
      <color indexed="10"/>
      <name val="돋움"/>
      <family val="3"/>
      <charset val="129"/>
    </font>
    <font>
      <b/>
      <sz val="11"/>
      <color indexed="10"/>
      <name val="Comic Sans MS"/>
      <family val="4"/>
    </font>
    <font>
      <b/>
      <sz val="11"/>
      <name val="Comic Sans MS"/>
      <family val="4"/>
    </font>
    <font>
      <sz val="10"/>
      <name val="Arial Narrow"/>
      <family val="2"/>
    </font>
    <font>
      <sz val="10"/>
      <name val="돋움"/>
      <family val="3"/>
      <charset val="129"/>
    </font>
    <font>
      <b/>
      <sz val="11"/>
      <name val="Century Gothic"/>
      <family val="2"/>
    </font>
    <font>
      <sz val="11"/>
      <color indexed="12"/>
      <name val="Arial"/>
      <family val="2"/>
    </font>
    <font>
      <b/>
      <sz val="11"/>
      <color indexed="9"/>
      <name val="Century Gothic"/>
      <family val="2"/>
    </font>
    <font>
      <sz val="11"/>
      <name val="Century Gothic"/>
      <family val="2"/>
    </font>
    <font>
      <sz val="11"/>
      <color indexed="12"/>
      <name val="Arial Narrow"/>
      <family val="2"/>
    </font>
    <font>
      <sz val="11"/>
      <name val="Britannic Bold"/>
      <family val="2"/>
    </font>
    <font>
      <b/>
      <sz val="10"/>
      <name val="Arial Narrow"/>
      <family val="2"/>
    </font>
    <font>
      <sz val="11"/>
      <name val="Arial Unicode MS"/>
      <family val="2"/>
      <charset val="129"/>
    </font>
    <font>
      <sz val="11"/>
      <color theme="1"/>
      <name val="Arial Narrow"/>
      <family val="2"/>
    </font>
    <font>
      <sz val="10"/>
      <name val="Arial Narrow"/>
      <family val="3"/>
      <charset val="129"/>
    </font>
  </fonts>
  <fills count="1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41" fontId="3" fillId="0" borderId="0" xfId="1" applyFont="1">
      <alignment vertical="center"/>
    </xf>
    <xf numFmtId="41" fontId="3" fillId="0" borderId="1" xfId="1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1" fontId="3" fillId="0" borderId="2" xfId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>
      <alignment vertical="center"/>
    </xf>
    <xf numFmtId="0" fontId="13" fillId="0" borderId="4" xfId="0" applyFont="1" applyBorder="1" applyAlignment="1">
      <alignment horizontal="center" vertical="center"/>
    </xf>
    <xf numFmtId="0" fontId="14" fillId="0" borderId="2" xfId="0" applyFont="1" applyBorder="1">
      <alignment vertical="center"/>
    </xf>
    <xf numFmtId="0" fontId="13" fillId="0" borderId="2" xfId="0" applyFont="1" applyBorder="1">
      <alignment vertical="center"/>
    </xf>
    <xf numFmtId="0" fontId="13" fillId="0" borderId="6" xfId="0" applyFont="1" applyBorder="1" applyAlignment="1">
      <alignment horizontal="center" vertical="center"/>
    </xf>
    <xf numFmtId="0" fontId="13" fillId="0" borderId="5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2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16" fillId="0" borderId="2" xfId="0" applyFont="1" applyBorder="1">
      <alignment vertical="center"/>
    </xf>
    <xf numFmtId="0" fontId="17" fillId="2" borderId="7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15" fillId="0" borderId="2" xfId="0" applyFont="1" applyBorder="1" applyAlignment="1">
      <alignment horizontal="left" vertical="center"/>
    </xf>
    <xf numFmtId="0" fontId="18" fillId="0" borderId="2" xfId="0" applyFont="1" applyBorder="1">
      <alignment vertical="center"/>
    </xf>
    <xf numFmtId="0" fontId="15" fillId="0" borderId="2" xfId="0" applyFont="1" applyBorder="1">
      <alignment vertical="center"/>
    </xf>
    <xf numFmtId="41" fontId="19" fillId="0" borderId="1" xfId="1" quotePrefix="1" applyFont="1" applyBorder="1">
      <alignment vertical="center"/>
    </xf>
    <xf numFmtId="41" fontId="3" fillId="0" borderId="2" xfId="1" applyFont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>
      <alignment vertical="center"/>
    </xf>
    <xf numFmtId="0" fontId="20" fillId="0" borderId="0" xfId="0" applyFont="1">
      <alignment vertical="center"/>
    </xf>
    <xf numFmtId="41" fontId="3" fillId="0" borderId="5" xfId="1" applyFont="1" applyBorder="1" applyAlignment="1">
      <alignment vertical="center"/>
    </xf>
    <xf numFmtId="41" fontId="3" fillId="0" borderId="1" xfId="1" quotePrefix="1" applyFont="1" applyBorder="1">
      <alignment vertical="center"/>
    </xf>
    <xf numFmtId="41" fontId="3" fillId="11" borderId="2" xfId="1" applyFont="1" applyFill="1" applyBorder="1">
      <alignment vertical="center"/>
    </xf>
    <xf numFmtId="0" fontId="18" fillId="12" borderId="2" xfId="0" applyFont="1" applyFill="1" applyBorder="1">
      <alignment vertical="center"/>
    </xf>
    <xf numFmtId="0" fontId="13" fillId="0" borderId="8" xfId="0" applyFont="1" applyBorder="1" applyAlignment="1">
      <alignment horizontal="center" vertical="center"/>
    </xf>
    <xf numFmtId="0" fontId="4" fillId="13" borderId="7" xfId="0" applyFont="1" applyFill="1" applyBorder="1" applyAlignment="1">
      <alignment horizontal="center" vertical="center" wrapText="1"/>
    </xf>
    <xf numFmtId="0" fontId="4" fillId="14" borderId="7" xfId="0" applyFont="1" applyFill="1" applyBorder="1" applyAlignment="1">
      <alignment horizontal="center" vertical="center" wrapText="1"/>
    </xf>
    <xf numFmtId="41" fontId="3" fillId="0" borderId="2" xfId="1" applyFont="1" applyFill="1" applyBorder="1" applyAlignment="1">
      <alignment vertical="center"/>
    </xf>
    <xf numFmtId="41" fontId="3" fillId="0" borderId="5" xfId="1" applyFont="1" applyFill="1" applyBorder="1" applyAlignment="1">
      <alignment vertical="center"/>
    </xf>
    <xf numFmtId="41" fontId="3" fillId="0" borderId="1" xfId="1" applyFont="1" applyFill="1" applyBorder="1">
      <alignment vertical="center"/>
    </xf>
    <xf numFmtId="0" fontId="3" fillId="14" borderId="1" xfId="0" applyFont="1" applyFill="1" applyBorder="1" applyAlignment="1">
      <alignment horizontal="center" vertical="center"/>
    </xf>
    <xf numFmtId="41" fontId="3" fillId="0" borderId="2" xfId="1" applyFont="1" applyFill="1" applyBorder="1">
      <alignment vertical="center"/>
    </xf>
    <xf numFmtId="41" fontId="3" fillId="0" borderId="2" xfId="1" applyFont="1" applyFill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3" fillId="14" borderId="7" xfId="0" applyFont="1" applyFill="1" applyBorder="1" applyAlignment="1">
      <alignment horizontal="center" vertical="center"/>
    </xf>
    <xf numFmtId="0" fontId="3" fillId="12" borderId="7" xfId="0" applyFont="1" applyFill="1" applyBorder="1" applyAlignment="1">
      <alignment horizontal="center" vertical="center"/>
    </xf>
    <xf numFmtId="0" fontId="3" fillId="13" borderId="7" xfId="0" applyFont="1" applyFill="1" applyBorder="1" applyAlignment="1">
      <alignment horizontal="center" vertical="center"/>
    </xf>
    <xf numFmtId="0" fontId="21" fillId="0" borderId="1" xfId="0" applyFont="1" applyBorder="1">
      <alignment vertical="center"/>
    </xf>
    <xf numFmtId="41" fontId="3" fillId="0" borderId="1" xfId="1" applyFont="1" applyBorder="1" applyAlignment="1">
      <alignment vertical="center"/>
    </xf>
    <xf numFmtId="41" fontId="3" fillId="0" borderId="1" xfId="1" applyFont="1" applyFill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3" fontId="3" fillId="0" borderId="2" xfId="0" applyNumberFormat="1" applyFont="1" applyBorder="1">
      <alignment vertical="center"/>
    </xf>
    <xf numFmtId="41" fontId="3" fillId="0" borderId="1" xfId="1" applyFont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9" fillId="11" borderId="1" xfId="0" applyFont="1" applyFill="1" applyBorder="1" applyAlignment="1">
      <alignment horizontal="center" vertical="center"/>
    </xf>
    <xf numFmtId="0" fontId="3" fillId="11" borderId="1" xfId="0" applyFont="1" applyFill="1" applyBorder="1">
      <alignment vertical="center"/>
    </xf>
    <xf numFmtId="41" fontId="3" fillId="11" borderId="1" xfId="1" applyFont="1" applyFill="1" applyBorder="1">
      <alignment vertical="center"/>
    </xf>
    <xf numFmtId="0" fontId="14" fillId="11" borderId="2" xfId="0" applyFont="1" applyFill="1" applyBorder="1">
      <alignment vertical="center"/>
    </xf>
    <xf numFmtId="0" fontId="13" fillId="11" borderId="5" xfId="0" applyFont="1" applyFill="1" applyBorder="1">
      <alignment vertical="center"/>
    </xf>
    <xf numFmtId="0" fontId="23" fillId="13" borderId="1" xfId="0" applyFont="1" applyFill="1" applyBorder="1" applyAlignment="1">
      <alignment horizontal="center" vertical="center"/>
    </xf>
    <xf numFmtId="0" fontId="18" fillId="13" borderId="2" xfId="0" applyFont="1" applyFill="1" applyBorder="1">
      <alignment vertical="center"/>
    </xf>
    <xf numFmtId="0" fontId="9" fillId="13" borderId="1" xfId="0" applyFont="1" applyFill="1" applyBorder="1" applyAlignment="1">
      <alignment horizontal="center" vertical="center"/>
    </xf>
    <xf numFmtId="0" fontId="3" fillId="13" borderId="1" xfId="0" applyFont="1" applyFill="1" applyBorder="1">
      <alignment vertical="center"/>
    </xf>
    <xf numFmtId="0" fontId="13" fillId="13" borderId="2" xfId="0" applyFont="1" applyFill="1" applyBorder="1">
      <alignment vertical="center"/>
    </xf>
    <xf numFmtId="0" fontId="13" fillId="13" borderId="5" xfId="0" applyFont="1" applyFill="1" applyBorder="1">
      <alignment vertical="center"/>
    </xf>
    <xf numFmtId="3" fontId="3" fillId="0" borderId="0" xfId="0" applyNumberFormat="1" applyFont="1">
      <alignment vertical="center"/>
    </xf>
    <xf numFmtId="0" fontId="15" fillId="11" borderId="2" xfId="0" applyFont="1" applyFill="1" applyBorder="1">
      <alignment vertical="center"/>
    </xf>
    <xf numFmtId="0" fontId="18" fillId="12" borderId="9" xfId="0" applyFont="1" applyFill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4" fillId="15" borderId="10" xfId="0" applyFont="1" applyFill="1" applyBorder="1" applyAlignment="1">
      <alignment horizontal="center" vertical="center"/>
    </xf>
    <xf numFmtId="0" fontId="4" fillId="15" borderId="11" xfId="0" applyFont="1" applyFill="1" applyBorder="1" applyAlignment="1">
      <alignment horizontal="center" vertical="center"/>
    </xf>
    <xf numFmtId="0" fontId="4" fillId="15" borderId="16" xfId="0" applyFont="1" applyFill="1" applyBorder="1" applyAlignment="1">
      <alignment horizontal="center" vertical="center"/>
    </xf>
    <xf numFmtId="0" fontId="4" fillId="15" borderId="17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41" fontId="3" fillId="0" borderId="2" xfId="1" applyFont="1" applyBorder="1" applyAlignment="1">
      <alignment horizontal="center" vertical="center"/>
    </xf>
    <xf numFmtId="41" fontId="3" fillId="0" borderId="5" xfId="1" applyFont="1" applyBorder="1" applyAlignment="1">
      <alignment horizontal="center" vertical="center"/>
    </xf>
    <xf numFmtId="41" fontId="3" fillId="0" borderId="1" xfId="1" applyFont="1" applyBorder="1" applyAlignment="1">
      <alignment horizontal="center" vertical="center"/>
    </xf>
    <xf numFmtId="41" fontId="3" fillId="13" borderId="2" xfId="1" applyFont="1" applyFill="1" applyBorder="1" applyAlignment="1">
      <alignment horizontal="center" vertical="center"/>
    </xf>
    <xf numFmtId="41" fontId="3" fillId="13" borderId="20" xfId="1" applyFont="1" applyFill="1" applyBorder="1" applyAlignment="1">
      <alignment horizontal="center" vertical="center"/>
    </xf>
    <xf numFmtId="41" fontId="3" fillId="13" borderId="5" xfId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0" fontId="15" fillId="10" borderId="0" xfId="0" applyFont="1" applyFill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0" fontId="24" fillId="0" borderId="5" xfId="0" applyFont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10</xdr:row>
      <xdr:rowOff>123825</xdr:rowOff>
    </xdr:from>
    <xdr:to>
      <xdr:col>11</xdr:col>
      <xdr:colOff>561975</xdr:colOff>
      <xdr:row>10</xdr:row>
      <xdr:rowOff>123825</xdr:rowOff>
    </xdr:to>
    <xdr:sp macro="" textlink="">
      <xdr:nvSpPr>
        <xdr:cNvPr id="2" name="Line 12">
          <a:extLst>
            <a:ext uri="{FF2B5EF4-FFF2-40B4-BE49-F238E27FC236}">
              <a16:creationId xmlns:a16="http://schemas.microsoft.com/office/drawing/2014/main" id="{3A01B838-A454-4D54-8D10-102C4390F0AE}"/>
            </a:ext>
          </a:extLst>
        </xdr:cNvPr>
        <xdr:cNvSpPr>
          <a:spLocks noChangeShapeType="1"/>
        </xdr:cNvSpPr>
      </xdr:nvSpPr>
      <xdr:spPr bwMode="auto">
        <a:xfrm>
          <a:off x="5894070" y="2316480"/>
          <a:ext cx="453390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13</xdr:col>
      <xdr:colOff>38100</xdr:colOff>
      <xdr:row>10</xdr:row>
      <xdr:rowOff>114300</xdr:rowOff>
    </xdr:from>
    <xdr:to>
      <xdr:col>13</xdr:col>
      <xdr:colOff>552450</xdr:colOff>
      <xdr:row>10</xdr:row>
      <xdr:rowOff>114300</xdr:rowOff>
    </xdr:to>
    <xdr:sp macro="" textlink="">
      <xdr:nvSpPr>
        <xdr:cNvPr id="3" name="Line 13">
          <a:extLst>
            <a:ext uri="{FF2B5EF4-FFF2-40B4-BE49-F238E27FC236}">
              <a16:creationId xmlns:a16="http://schemas.microsoft.com/office/drawing/2014/main" id="{A568C4CF-081F-47DF-B625-797729272223}"/>
            </a:ext>
          </a:extLst>
        </xdr:cNvPr>
        <xdr:cNvSpPr>
          <a:spLocks noChangeShapeType="1"/>
        </xdr:cNvSpPr>
      </xdr:nvSpPr>
      <xdr:spPr bwMode="auto">
        <a:xfrm>
          <a:off x="11239500" y="2305050"/>
          <a:ext cx="51054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7</xdr:col>
      <xdr:colOff>33616</xdr:colOff>
      <xdr:row>15</xdr:row>
      <xdr:rowOff>100853</xdr:rowOff>
    </xdr:from>
    <xdr:to>
      <xdr:col>13</xdr:col>
      <xdr:colOff>560293</xdr:colOff>
      <xdr:row>15</xdr:row>
      <xdr:rowOff>112059</xdr:rowOff>
    </xdr:to>
    <xdr:sp macro="" textlink="">
      <xdr:nvSpPr>
        <xdr:cNvPr id="4" name="Line 25">
          <a:extLst>
            <a:ext uri="{FF2B5EF4-FFF2-40B4-BE49-F238E27FC236}">
              <a16:creationId xmlns:a16="http://schemas.microsoft.com/office/drawing/2014/main" id="{5BE6C991-8C5D-41BE-9148-3AB38BDEE192}"/>
            </a:ext>
          </a:extLst>
        </xdr:cNvPr>
        <xdr:cNvSpPr>
          <a:spLocks noChangeShapeType="1"/>
        </xdr:cNvSpPr>
      </xdr:nvSpPr>
      <xdr:spPr bwMode="auto">
        <a:xfrm>
          <a:off x="9962028" y="3440206"/>
          <a:ext cx="4280647" cy="11206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8</xdr:col>
      <xdr:colOff>80681</xdr:colOff>
      <xdr:row>42</xdr:row>
      <xdr:rowOff>113740</xdr:rowOff>
    </xdr:from>
    <xdr:to>
      <xdr:col>11</xdr:col>
      <xdr:colOff>695323</xdr:colOff>
      <xdr:row>42</xdr:row>
      <xdr:rowOff>125506</xdr:rowOff>
    </xdr:to>
    <xdr:sp macro="" textlink="">
      <xdr:nvSpPr>
        <xdr:cNvPr id="7" name="Line 38">
          <a:extLst>
            <a:ext uri="{FF2B5EF4-FFF2-40B4-BE49-F238E27FC236}">
              <a16:creationId xmlns:a16="http://schemas.microsoft.com/office/drawing/2014/main" id="{AF4F41A8-8BA1-42EB-8D04-BB3E76B6CFC5}"/>
            </a:ext>
          </a:extLst>
        </xdr:cNvPr>
        <xdr:cNvSpPr>
          <a:spLocks noChangeShapeType="1"/>
        </xdr:cNvSpPr>
      </xdr:nvSpPr>
      <xdr:spPr bwMode="auto">
        <a:xfrm flipV="1">
          <a:off x="10058399" y="9795622"/>
          <a:ext cx="2793065" cy="11766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28575</xdr:colOff>
      <xdr:row>46</xdr:row>
      <xdr:rowOff>114299</xdr:rowOff>
    </xdr:from>
    <xdr:to>
      <xdr:col>5</xdr:col>
      <xdr:colOff>744070</xdr:colOff>
      <xdr:row>46</xdr:row>
      <xdr:rowOff>116540</xdr:rowOff>
    </xdr:to>
    <xdr:sp macro="" textlink="">
      <xdr:nvSpPr>
        <xdr:cNvPr id="8" name="Line 46">
          <a:extLst>
            <a:ext uri="{FF2B5EF4-FFF2-40B4-BE49-F238E27FC236}">
              <a16:creationId xmlns:a16="http://schemas.microsoft.com/office/drawing/2014/main" id="{F32B5CD1-021D-4F10-A5ED-0ECF871DBD3C}"/>
            </a:ext>
          </a:extLst>
        </xdr:cNvPr>
        <xdr:cNvSpPr>
          <a:spLocks noChangeShapeType="1"/>
        </xdr:cNvSpPr>
      </xdr:nvSpPr>
      <xdr:spPr bwMode="auto">
        <a:xfrm>
          <a:off x="7926481" y="10728511"/>
          <a:ext cx="715495" cy="2241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5</xdr:col>
      <xdr:colOff>38100</xdr:colOff>
      <xdr:row>39</xdr:row>
      <xdr:rowOff>114300</xdr:rowOff>
    </xdr:from>
    <xdr:to>
      <xdr:col>5</xdr:col>
      <xdr:colOff>552450</xdr:colOff>
      <xdr:row>39</xdr:row>
      <xdr:rowOff>114300</xdr:rowOff>
    </xdr:to>
    <xdr:sp macro="" textlink="">
      <xdr:nvSpPr>
        <xdr:cNvPr id="9" name="Line 48">
          <a:extLst>
            <a:ext uri="{FF2B5EF4-FFF2-40B4-BE49-F238E27FC236}">
              <a16:creationId xmlns:a16="http://schemas.microsoft.com/office/drawing/2014/main" id="{2F659960-01EB-490F-964D-F8F32480F49A}"/>
            </a:ext>
          </a:extLst>
        </xdr:cNvPr>
        <xdr:cNvSpPr>
          <a:spLocks noChangeShapeType="1"/>
        </xdr:cNvSpPr>
      </xdr:nvSpPr>
      <xdr:spPr bwMode="auto">
        <a:xfrm>
          <a:off x="5905500" y="8248650"/>
          <a:ext cx="51054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</xdr:colOff>
      <xdr:row>11</xdr:row>
      <xdr:rowOff>114300</xdr:rowOff>
    </xdr:from>
    <xdr:to>
      <xdr:col>5</xdr:col>
      <xdr:colOff>561975</xdr:colOff>
      <xdr:row>11</xdr:row>
      <xdr:rowOff>114300</xdr:rowOff>
    </xdr:to>
    <xdr:sp macro="" textlink="">
      <xdr:nvSpPr>
        <xdr:cNvPr id="10" name="Line 85">
          <a:extLst>
            <a:ext uri="{FF2B5EF4-FFF2-40B4-BE49-F238E27FC236}">
              <a16:creationId xmlns:a16="http://schemas.microsoft.com/office/drawing/2014/main" id="{EFC122B8-8DBD-4833-B209-238F81C5F367}"/>
            </a:ext>
          </a:extLst>
        </xdr:cNvPr>
        <xdr:cNvSpPr>
          <a:spLocks noChangeShapeType="1"/>
        </xdr:cNvSpPr>
      </xdr:nvSpPr>
      <xdr:spPr bwMode="auto">
        <a:xfrm>
          <a:off x="5882640" y="2533650"/>
          <a:ext cx="54483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13</xdr:col>
      <xdr:colOff>47625</xdr:colOff>
      <xdr:row>25</xdr:row>
      <xdr:rowOff>104775</xdr:rowOff>
    </xdr:from>
    <xdr:to>
      <xdr:col>13</xdr:col>
      <xdr:colOff>561975</xdr:colOff>
      <xdr:row>25</xdr:row>
      <xdr:rowOff>104775</xdr:rowOff>
    </xdr:to>
    <xdr:sp macro="" textlink="">
      <xdr:nvSpPr>
        <xdr:cNvPr id="11" name="Line 90">
          <a:extLst>
            <a:ext uri="{FF2B5EF4-FFF2-40B4-BE49-F238E27FC236}">
              <a16:creationId xmlns:a16="http://schemas.microsoft.com/office/drawing/2014/main" id="{6EE90D39-DC7D-4A1C-A42A-486BE0DF08B4}"/>
            </a:ext>
          </a:extLst>
        </xdr:cNvPr>
        <xdr:cNvSpPr>
          <a:spLocks noChangeShapeType="1"/>
        </xdr:cNvSpPr>
      </xdr:nvSpPr>
      <xdr:spPr bwMode="auto">
        <a:xfrm>
          <a:off x="11250930" y="5494020"/>
          <a:ext cx="51054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7</xdr:col>
      <xdr:colOff>47625</xdr:colOff>
      <xdr:row>25</xdr:row>
      <xdr:rowOff>104775</xdr:rowOff>
    </xdr:from>
    <xdr:to>
      <xdr:col>12</xdr:col>
      <xdr:colOff>0</xdr:colOff>
      <xdr:row>25</xdr:row>
      <xdr:rowOff>104775</xdr:rowOff>
    </xdr:to>
    <xdr:sp macro="" textlink="">
      <xdr:nvSpPr>
        <xdr:cNvPr id="12" name="Line 91">
          <a:extLst>
            <a:ext uri="{FF2B5EF4-FFF2-40B4-BE49-F238E27FC236}">
              <a16:creationId xmlns:a16="http://schemas.microsoft.com/office/drawing/2014/main" id="{B767767B-5EBD-4EE3-A807-1E8DBF25AF75}"/>
            </a:ext>
          </a:extLst>
        </xdr:cNvPr>
        <xdr:cNvSpPr>
          <a:spLocks noChangeShapeType="1"/>
        </xdr:cNvSpPr>
      </xdr:nvSpPr>
      <xdr:spPr bwMode="auto">
        <a:xfrm>
          <a:off x="7250430" y="5494020"/>
          <a:ext cx="328422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15</xdr:col>
      <xdr:colOff>85725</xdr:colOff>
      <xdr:row>4</xdr:row>
      <xdr:rowOff>104775</xdr:rowOff>
    </xdr:from>
    <xdr:to>
      <xdr:col>15</xdr:col>
      <xdr:colOff>600075</xdr:colOff>
      <xdr:row>4</xdr:row>
      <xdr:rowOff>104775</xdr:rowOff>
    </xdr:to>
    <xdr:sp macro="" textlink="">
      <xdr:nvSpPr>
        <xdr:cNvPr id="13" name="Line 74">
          <a:extLst>
            <a:ext uri="{FF2B5EF4-FFF2-40B4-BE49-F238E27FC236}">
              <a16:creationId xmlns:a16="http://schemas.microsoft.com/office/drawing/2014/main" id="{0E9AE028-CC6D-48EE-85E4-DCE39B24CA6F}"/>
            </a:ext>
          </a:extLst>
        </xdr:cNvPr>
        <xdr:cNvSpPr>
          <a:spLocks noChangeShapeType="1"/>
        </xdr:cNvSpPr>
      </xdr:nvSpPr>
      <xdr:spPr bwMode="auto">
        <a:xfrm>
          <a:off x="12622530" y="922020"/>
          <a:ext cx="51054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</xdr:colOff>
      <xdr:row>7</xdr:row>
      <xdr:rowOff>104775</xdr:rowOff>
    </xdr:from>
    <xdr:to>
      <xdr:col>13</xdr:col>
      <xdr:colOff>542925</xdr:colOff>
      <xdr:row>7</xdr:row>
      <xdr:rowOff>104775</xdr:rowOff>
    </xdr:to>
    <xdr:sp macro="" textlink="">
      <xdr:nvSpPr>
        <xdr:cNvPr id="14" name="Line 17">
          <a:extLst>
            <a:ext uri="{FF2B5EF4-FFF2-40B4-BE49-F238E27FC236}">
              <a16:creationId xmlns:a16="http://schemas.microsoft.com/office/drawing/2014/main" id="{41324295-5586-4E01-B4BF-DECD9D5D1B62}"/>
            </a:ext>
          </a:extLst>
        </xdr:cNvPr>
        <xdr:cNvSpPr>
          <a:spLocks noChangeShapeType="1"/>
        </xdr:cNvSpPr>
      </xdr:nvSpPr>
      <xdr:spPr bwMode="auto">
        <a:xfrm>
          <a:off x="5882640" y="1607820"/>
          <a:ext cx="586359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</xdr:colOff>
      <xdr:row>14</xdr:row>
      <xdr:rowOff>104775</xdr:rowOff>
    </xdr:from>
    <xdr:to>
      <xdr:col>13</xdr:col>
      <xdr:colOff>542925</xdr:colOff>
      <xdr:row>14</xdr:row>
      <xdr:rowOff>104775</xdr:rowOff>
    </xdr:to>
    <xdr:sp macro="" textlink="">
      <xdr:nvSpPr>
        <xdr:cNvPr id="15" name="Line 17">
          <a:extLst>
            <a:ext uri="{FF2B5EF4-FFF2-40B4-BE49-F238E27FC236}">
              <a16:creationId xmlns:a16="http://schemas.microsoft.com/office/drawing/2014/main" id="{FF1246D1-B534-4156-97C6-04811BC38C17}"/>
            </a:ext>
          </a:extLst>
        </xdr:cNvPr>
        <xdr:cNvSpPr>
          <a:spLocks noChangeShapeType="1"/>
        </xdr:cNvSpPr>
      </xdr:nvSpPr>
      <xdr:spPr bwMode="auto">
        <a:xfrm>
          <a:off x="5882640" y="3208020"/>
          <a:ext cx="586359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28574</xdr:colOff>
      <xdr:row>19</xdr:row>
      <xdr:rowOff>104774</xdr:rowOff>
    </xdr:from>
    <xdr:to>
      <xdr:col>11</xdr:col>
      <xdr:colOff>699246</xdr:colOff>
      <xdr:row>19</xdr:row>
      <xdr:rowOff>107577</xdr:rowOff>
    </xdr:to>
    <xdr:sp macro="" textlink="">
      <xdr:nvSpPr>
        <xdr:cNvPr id="16" name="Line 31">
          <a:extLst>
            <a:ext uri="{FF2B5EF4-FFF2-40B4-BE49-F238E27FC236}">
              <a16:creationId xmlns:a16="http://schemas.microsoft.com/office/drawing/2014/main" id="{18E8EC90-220B-4A45-8A49-1D4D765226D2}"/>
            </a:ext>
          </a:extLst>
        </xdr:cNvPr>
        <xdr:cNvSpPr>
          <a:spLocks noChangeShapeType="1"/>
        </xdr:cNvSpPr>
      </xdr:nvSpPr>
      <xdr:spPr bwMode="auto">
        <a:xfrm>
          <a:off x="7612715" y="4425762"/>
          <a:ext cx="4848225" cy="2803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</xdr:colOff>
      <xdr:row>25</xdr:row>
      <xdr:rowOff>123825</xdr:rowOff>
    </xdr:from>
    <xdr:to>
      <xdr:col>5</xdr:col>
      <xdr:colOff>533400</xdr:colOff>
      <xdr:row>25</xdr:row>
      <xdr:rowOff>123825</xdr:rowOff>
    </xdr:to>
    <xdr:sp macro="" textlink="">
      <xdr:nvSpPr>
        <xdr:cNvPr id="17" name="Line 90">
          <a:extLst>
            <a:ext uri="{FF2B5EF4-FFF2-40B4-BE49-F238E27FC236}">
              <a16:creationId xmlns:a16="http://schemas.microsoft.com/office/drawing/2014/main" id="{D98DEC5D-B932-47D8-BA3C-798599322E34}"/>
            </a:ext>
          </a:extLst>
        </xdr:cNvPr>
        <xdr:cNvSpPr>
          <a:spLocks noChangeShapeType="1"/>
        </xdr:cNvSpPr>
      </xdr:nvSpPr>
      <xdr:spPr bwMode="auto">
        <a:xfrm>
          <a:off x="5882640" y="5516880"/>
          <a:ext cx="51816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7</xdr:col>
      <xdr:colOff>28575</xdr:colOff>
      <xdr:row>11</xdr:row>
      <xdr:rowOff>123825</xdr:rowOff>
    </xdr:from>
    <xdr:to>
      <xdr:col>14</xdr:col>
      <xdr:colOff>9525</xdr:colOff>
      <xdr:row>11</xdr:row>
      <xdr:rowOff>123825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FF7BEB51-D89D-4D64-AE51-E7B0DA8709AD}"/>
            </a:ext>
          </a:extLst>
        </xdr:cNvPr>
        <xdr:cNvSpPr>
          <a:spLocks noChangeShapeType="1"/>
        </xdr:cNvSpPr>
      </xdr:nvSpPr>
      <xdr:spPr bwMode="auto">
        <a:xfrm>
          <a:off x="7227570" y="2545080"/>
          <a:ext cx="465201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5</xdr:col>
      <xdr:colOff>63500</xdr:colOff>
      <xdr:row>12</xdr:row>
      <xdr:rowOff>104775</xdr:rowOff>
    </xdr:from>
    <xdr:to>
      <xdr:col>14</xdr:col>
      <xdr:colOff>33617</xdr:colOff>
      <xdr:row>12</xdr:row>
      <xdr:rowOff>112059</xdr:rowOff>
    </xdr:to>
    <xdr:sp macro="" textlink="">
      <xdr:nvSpPr>
        <xdr:cNvPr id="19" name="Line 1">
          <a:extLst>
            <a:ext uri="{FF2B5EF4-FFF2-40B4-BE49-F238E27FC236}">
              <a16:creationId xmlns:a16="http://schemas.microsoft.com/office/drawing/2014/main" id="{42C038F8-4D20-4A32-95BA-C08E3DD299E2}"/>
            </a:ext>
          </a:extLst>
        </xdr:cNvPr>
        <xdr:cNvSpPr>
          <a:spLocks noChangeShapeType="1"/>
        </xdr:cNvSpPr>
      </xdr:nvSpPr>
      <xdr:spPr bwMode="auto">
        <a:xfrm>
          <a:off x="8277412" y="2771775"/>
          <a:ext cx="5023970" cy="7284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16</xdr:col>
      <xdr:colOff>95250</xdr:colOff>
      <xdr:row>28</xdr:row>
      <xdr:rowOff>114300</xdr:rowOff>
    </xdr:from>
    <xdr:to>
      <xdr:col>17</xdr:col>
      <xdr:colOff>609600</xdr:colOff>
      <xdr:row>28</xdr:row>
      <xdr:rowOff>114300</xdr:rowOff>
    </xdr:to>
    <xdr:sp macro="" textlink="">
      <xdr:nvSpPr>
        <xdr:cNvPr id="20" name="Line 67">
          <a:extLst>
            <a:ext uri="{FF2B5EF4-FFF2-40B4-BE49-F238E27FC236}">
              <a16:creationId xmlns:a16="http://schemas.microsoft.com/office/drawing/2014/main" id="{C82514D0-0964-4788-82C7-405D20C4B431}"/>
            </a:ext>
          </a:extLst>
        </xdr:cNvPr>
        <xdr:cNvSpPr>
          <a:spLocks noChangeShapeType="1"/>
        </xdr:cNvSpPr>
      </xdr:nvSpPr>
      <xdr:spPr bwMode="auto">
        <a:xfrm>
          <a:off x="13293090" y="6191250"/>
          <a:ext cx="118491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28575</xdr:colOff>
      <xdr:row>50</xdr:row>
      <xdr:rowOff>104775</xdr:rowOff>
    </xdr:from>
    <xdr:to>
      <xdr:col>5</xdr:col>
      <xdr:colOff>542925</xdr:colOff>
      <xdr:row>50</xdr:row>
      <xdr:rowOff>104775</xdr:rowOff>
    </xdr:to>
    <xdr:sp macro="" textlink="">
      <xdr:nvSpPr>
        <xdr:cNvPr id="22" name="Line 48">
          <a:extLst>
            <a:ext uri="{FF2B5EF4-FFF2-40B4-BE49-F238E27FC236}">
              <a16:creationId xmlns:a16="http://schemas.microsoft.com/office/drawing/2014/main" id="{21453CFE-714B-4298-8396-8E3E20F71E5F}"/>
            </a:ext>
          </a:extLst>
        </xdr:cNvPr>
        <xdr:cNvSpPr>
          <a:spLocks noChangeShapeType="1"/>
        </xdr:cNvSpPr>
      </xdr:nvSpPr>
      <xdr:spPr bwMode="auto">
        <a:xfrm>
          <a:off x="5894070" y="9837420"/>
          <a:ext cx="51816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5</xdr:col>
      <xdr:colOff>47625</xdr:colOff>
      <xdr:row>18</xdr:row>
      <xdr:rowOff>104775</xdr:rowOff>
    </xdr:from>
    <xdr:to>
      <xdr:col>13</xdr:col>
      <xdr:colOff>613833</xdr:colOff>
      <xdr:row>18</xdr:row>
      <xdr:rowOff>104775</xdr:rowOff>
    </xdr:to>
    <xdr:sp macro="" textlink="">
      <xdr:nvSpPr>
        <xdr:cNvPr id="24" name="Line 12">
          <a:extLst>
            <a:ext uri="{FF2B5EF4-FFF2-40B4-BE49-F238E27FC236}">
              <a16:creationId xmlns:a16="http://schemas.microsoft.com/office/drawing/2014/main" id="{07DBC727-AE51-499B-9EB9-A49080595619}"/>
            </a:ext>
          </a:extLst>
        </xdr:cNvPr>
        <xdr:cNvSpPr>
          <a:spLocks noChangeShapeType="1"/>
        </xdr:cNvSpPr>
      </xdr:nvSpPr>
      <xdr:spPr bwMode="auto">
        <a:xfrm>
          <a:off x="5916930" y="4122420"/>
          <a:ext cx="5900208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7</xdr:col>
      <xdr:colOff>36419</xdr:colOff>
      <xdr:row>6</xdr:row>
      <xdr:rowOff>117662</xdr:rowOff>
    </xdr:from>
    <xdr:to>
      <xdr:col>11</xdr:col>
      <xdr:colOff>560294</xdr:colOff>
      <xdr:row>6</xdr:row>
      <xdr:rowOff>117662</xdr:rowOff>
    </xdr:to>
    <xdr:sp macro="" textlink="">
      <xdr:nvSpPr>
        <xdr:cNvPr id="25" name="Line 25">
          <a:extLst>
            <a:ext uri="{FF2B5EF4-FFF2-40B4-BE49-F238E27FC236}">
              <a16:creationId xmlns:a16="http://schemas.microsoft.com/office/drawing/2014/main" id="{406E9309-638F-44EA-9058-991177B9B94B}"/>
            </a:ext>
          </a:extLst>
        </xdr:cNvPr>
        <xdr:cNvSpPr>
          <a:spLocks noChangeShapeType="1"/>
        </xdr:cNvSpPr>
      </xdr:nvSpPr>
      <xdr:spPr bwMode="auto">
        <a:xfrm>
          <a:off x="9931213" y="1439956"/>
          <a:ext cx="2977963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133350</xdr:colOff>
      <xdr:row>6</xdr:row>
      <xdr:rowOff>104775</xdr:rowOff>
    </xdr:from>
    <xdr:to>
      <xdr:col>13</xdr:col>
      <xdr:colOff>647700</xdr:colOff>
      <xdr:row>6</xdr:row>
      <xdr:rowOff>104775</xdr:rowOff>
    </xdr:to>
    <xdr:sp macro="" textlink="">
      <xdr:nvSpPr>
        <xdr:cNvPr id="26" name="Line 26">
          <a:extLst>
            <a:ext uri="{FF2B5EF4-FFF2-40B4-BE49-F238E27FC236}">
              <a16:creationId xmlns:a16="http://schemas.microsoft.com/office/drawing/2014/main" id="{BB59E2C1-9D3C-4CE9-8CE9-F21CE0708AF0}"/>
            </a:ext>
          </a:extLst>
        </xdr:cNvPr>
        <xdr:cNvSpPr>
          <a:spLocks noChangeShapeType="1"/>
        </xdr:cNvSpPr>
      </xdr:nvSpPr>
      <xdr:spPr bwMode="auto">
        <a:xfrm>
          <a:off x="11330940" y="1379220"/>
          <a:ext cx="51816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16</xdr:col>
      <xdr:colOff>110378</xdr:colOff>
      <xdr:row>23</xdr:row>
      <xdr:rowOff>116540</xdr:rowOff>
    </xdr:from>
    <xdr:to>
      <xdr:col>17</xdr:col>
      <xdr:colOff>564776</xdr:colOff>
      <xdr:row>23</xdr:row>
      <xdr:rowOff>123263</xdr:rowOff>
    </xdr:to>
    <xdr:sp macro="" textlink="">
      <xdr:nvSpPr>
        <xdr:cNvPr id="27" name="Line 82">
          <a:extLst>
            <a:ext uri="{FF2B5EF4-FFF2-40B4-BE49-F238E27FC236}">
              <a16:creationId xmlns:a16="http://schemas.microsoft.com/office/drawing/2014/main" id="{A9D10B57-1E47-45C4-B382-C655E72C1433}"/>
            </a:ext>
          </a:extLst>
        </xdr:cNvPr>
        <xdr:cNvSpPr>
          <a:spLocks noChangeShapeType="1"/>
        </xdr:cNvSpPr>
      </xdr:nvSpPr>
      <xdr:spPr bwMode="auto">
        <a:xfrm flipV="1">
          <a:off x="15762754" y="5369858"/>
          <a:ext cx="1108822" cy="6723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8</xdr:col>
      <xdr:colOff>19050</xdr:colOff>
      <xdr:row>26</xdr:row>
      <xdr:rowOff>104775</xdr:rowOff>
    </xdr:from>
    <xdr:to>
      <xdr:col>13</xdr:col>
      <xdr:colOff>561975</xdr:colOff>
      <xdr:row>26</xdr:row>
      <xdr:rowOff>104775</xdr:rowOff>
    </xdr:to>
    <xdr:sp macro="" textlink="">
      <xdr:nvSpPr>
        <xdr:cNvPr id="28" name="Line 91">
          <a:extLst>
            <a:ext uri="{FF2B5EF4-FFF2-40B4-BE49-F238E27FC236}">
              <a16:creationId xmlns:a16="http://schemas.microsoft.com/office/drawing/2014/main" id="{AAF31781-69DF-41E4-9310-E122E95305E3}"/>
            </a:ext>
          </a:extLst>
        </xdr:cNvPr>
        <xdr:cNvSpPr>
          <a:spLocks noChangeShapeType="1"/>
        </xdr:cNvSpPr>
      </xdr:nvSpPr>
      <xdr:spPr bwMode="auto">
        <a:xfrm flipV="1">
          <a:off x="7882890" y="5722620"/>
          <a:ext cx="387858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28575</xdr:colOff>
      <xdr:row>30</xdr:row>
      <xdr:rowOff>114300</xdr:rowOff>
    </xdr:from>
    <xdr:to>
      <xdr:col>14</xdr:col>
      <xdr:colOff>9525</xdr:colOff>
      <xdr:row>30</xdr:row>
      <xdr:rowOff>114300</xdr:rowOff>
    </xdr:to>
    <xdr:sp macro="" textlink="">
      <xdr:nvSpPr>
        <xdr:cNvPr id="29" name="Line 31">
          <a:extLst>
            <a:ext uri="{FF2B5EF4-FFF2-40B4-BE49-F238E27FC236}">
              <a16:creationId xmlns:a16="http://schemas.microsoft.com/office/drawing/2014/main" id="{74C48DEB-727E-4C95-A6AC-AD512787302F}"/>
            </a:ext>
          </a:extLst>
        </xdr:cNvPr>
        <xdr:cNvSpPr>
          <a:spLocks noChangeShapeType="1"/>
        </xdr:cNvSpPr>
      </xdr:nvSpPr>
      <xdr:spPr bwMode="auto">
        <a:xfrm>
          <a:off x="5894070" y="6648450"/>
          <a:ext cx="598551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16</xdr:col>
      <xdr:colOff>74084</xdr:colOff>
      <xdr:row>30</xdr:row>
      <xdr:rowOff>104774</xdr:rowOff>
    </xdr:from>
    <xdr:to>
      <xdr:col>17</xdr:col>
      <xdr:colOff>694764</xdr:colOff>
      <xdr:row>30</xdr:row>
      <xdr:rowOff>112057</xdr:rowOff>
    </xdr:to>
    <xdr:sp macro="" textlink="">
      <xdr:nvSpPr>
        <xdr:cNvPr id="30" name="Line 82">
          <a:extLst>
            <a:ext uri="{FF2B5EF4-FFF2-40B4-BE49-F238E27FC236}">
              <a16:creationId xmlns:a16="http://schemas.microsoft.com/office/drawing/2014/main" id="{674B448D-1EAB-4139-B67C-FAFA61737E0F}"/>
            </a:ext>
          </a:extLst>
        </xdr:cNvPr>
        <xdr:cNvSpPr>
          <a:spLocks noChangeShapeType="1"/>
        </xdr:cNvSpPr>
      </xdr:nvSpPr>
      <xdr:spPr bwMode="auto">
        <a:xfrm>
          <a:off x="15851966" y="6805892"/>
          <a:ext cx="1349063" cy="7283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7</xdr:col>
      <xdr:colOff>99477</xdr:colOff>
      <xdr:row>31</xdr:row>
      <xdr:rowOff>104775</xdr:rowOff>
    </xdr:from>
    <xdr:to>
      <xdr:col>9</xdr:col>
      <xdr:colOff>571494</xdr:colOff>
      <xdr:row>31</xdr:row>
      <xdr:rowOff>104775</xdr:rowOff>
    </xdr:to>
    <xdr:sp macro="" textlink="">
      <xdr:nvSpPr>
        <xdr:cNvPr id="31" name="Line 82">
          <a:extLst>
            <a:ext uri="{FF2B5EF4-FFF2-40B4-BE49-F238E27FC236}">
              <a16:creationId xmlns:a16="http://schemas.microsoft.com/office/drawing/2014/main" id="{D316BEF6-4C6A-4B3A-BD50-F5CECF119FD4}"/>
            </a:ext>
          </a:extLst>
        </xdr:cNvPr>
        <xdr:cNvSpPr>
          <a:spLocks noChangeShapeType="1"/>
        </xdr:cNvSpPr>
      </xdr:nvSpPr>
      <xdr:spPr bwMode="auto">
        <a:xfrm>
          <a:off x="7296567" y="6865620"/>
          <a:ext cx="1809327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16</xdr:col>
      <xdr:colOff>64559</xdr:colOff>
      <xdr:row>31</xdr:row>
      <xdr:rowOff>104775</xdr:rowOff>
    </xdr:from>
    <xdr:to>
      <xdr:col>18</xdr:col>
      <xdr:colOff>7409</xdr:colOff>
      <xdr:row>31</xdr:row>
      <xdr:rowOff>104775</xdr:rowOff>
    </xdr:to>
    <xdr:sp macro="" textlink="">
      <xdr:nvSpPr>
        <xdr:cNvPr id="32" name="Line 82">
          <a:extLst>
            <a:ext uri="{FF2B5EF4-FFF2-40B4-BE49-F238E27FC236}">
              <a16:creationId xmlns:a16="http://schemas.microsoft.com/office/drawing/2014/main" id="{10671AF3-D486-4593-89D6-92C2E9009829}"/>
            </a:ext>
          </a:extLst>
        </xdr:cNvPr>
        <xdr:cNvSpPr>
          <a:spLocks noChangeShapeType="1"/>
        </xdr:cNvSpPr>
      </xdr:nvSpPr>
      <xdr:spPr bwMode="auto">
        <a:xfrm>
          <a:off x="13262399" y="6865620"/>
          <a:ext cx="128206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16</xdr:col>
      <xdr:colOff>55034</xdr:colOff>
      <xdr:row>32</xdr:row>
      <xdr:rowOff>114300</xdr:rowOff>
    </xdr:from>
    <xdr:to>
      <xdr:col>17</xdr:col>
      <xdr:colOff>675217</xdr:colOff>
      <xdr:row>32</xdr:row>
      <xdr:rowOff>114300</xdr:rowOff>
    </xdr:to>
    <xdr:sp macro="" textlink="">
      <xdr:nvSpPr>
        <xdr:cNvPr id="33" name="Line 82">
          <a:extLst>
            <a:ext uri="{FF2B5EF4-FFF2-40B4-BE49-F238E27FC236}">
              <a16:creationId xmlns:a16="http://schemas.microsoft.com/office/drawing/2014/main" id="{76A53202-0CB2-4C37-8A24-E69441375865}"/>
            </a:ext>
          </a:extLst>
        </xdr:cNvPr>
        <xdr:cNvSpPr>
          <a:spLocks noChangeShapeType="1"/>
        </xdr:cNvSpPr>
      </xdr:nvSpPr>
      <xdr:spPr bwMode="auto">
        <a:xfrm>
          <a:off x="13260494" y="7105650"/>
          <a:ext cx="1271693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7</xdr:col>
      <xdr:colOff>89647</xdr:colOff>
      <xdr:row>39</xdr:row>
      <xdr:rowOff>107577</xdr:rowOff>
    </xdr:from>
    <xdr:to>
      <xdr:col>13</xdr:col>
      <xdr:colOff>592231</xdr:colOff>
      <xdr:row>39</xdr:row>
      <xdr:rowOff>113739</xdr:rowOff>
    </xdr:to>
    <xdr:sp macro="" textlink="">
      <xdr:nvSpPr>
        <xdr:cNvPr id="34" name="Line 91">
          <a:extLst>
            <a:ext uri="{FF2B5EF4-FFF2-40B4-BE49-F238E27FC236}">
              <a16:creationId xmlns:a16="http://schemas.microsoft.com/office/drawing/2014/main" id="{71CFBEEC-F3BA-4E39-A2CE-7B2E8BC63169}"/>
            </a:ext>
          </a:extLst>
        </xdr:cNvPr>
        <xdr:cNvSpPr>
          <a:spLocks noChangeShapeType="1"/>
        </xdr:cNvSpPr>
      </xdr:nvSpPr>
      <xdr:spPr bwMode="auto">
        <a:xfrm>
          <a:off x="9565341" y="9090212"/>
          <a:ext cx="4724961" cy="6162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8</xdr:col>
      <xdr:colOff>66115</xdr:colOff>
      <xdr:row>43</xdr:row>
      <xdr:rowOff>123264</xdr:rowOff>
    </xdr:from>
    <xdr:to>
      <xdr:col>11</xdr:col>
      <xdr:colOff>717177</xdr:colOff>
      <xdr:row>43</xdr:row>
      <xdr:rowOff>134469</xdr:rowOff>
    </xdr:to>
    <xdr:sp macro="" textlink="">
      <xdr:nvSpPr>
        <xdr:cNvPr id="35" name="Line 37">
          <a:extLst>
            <a:ext uri="{FF2B5EF4-FFF2-40B4-BE49-F238E27FC236}">
              <a16:creationId xmlns:a16="http://schemas.microsoft.com/office/drawing/2014/main" id="{508B1B07-6866-43F1-A187-E4AA1B373FB2}"/>
            </a:ext>
          </a:extLst>
        </xdr:cNvPr>
        <xdr:cNvSpPr>
          <a:spLocks noChangeShapeType="1"/>
        </xdr:cNvSpPr>
      </xdr:nvSpPr>
      <xdr:spPr bwMode="auto">
        <a:xfrm>
          <a:off x="10043833" y="10038229"/>
          <a:ext cx="2829485" cy="1120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116541</xdr:colOff>
      <xdr:row>44</xdr:row>
      <xdr:rowOff>123825</xdr:rowOff>
    </xdr:from>
    <xdr:to>
      <xdr:col>13</xdr:col>
      <xdr:colOff>590551</xdr:colOff>
      <xdr:row>44</xdr:row>
      <xdr:rowOff>125506</xdr:rowOff>
    </xdr:to>
    <xdr:sp macro="" textlink="">
      <xdr:nvSpPr>
        <xdr:cNvPr id="36" name="Line 43">
          <a:extLst>
            <a:ext uri="{FF2B5EF4-FFF2-40B4-BE49-F238E27FC236}">
              <a16:creationId xmlns:a16="http://schemas.microsoft.com/office/drawing/2014/main" id="{69BBDC98-8C37-4B08-952F-558100DC8523}"/>
            </a:ext>
          </a:extLst>
        </xdr:cNvPr>
        <xdr:cNvSpPr>
          <a:spLocks noChangeShapeType="1"/>
        </xdr:cNvSpPr>
      </xdr:nvSpPr>
      <xdr:spPr bwMode="auto">
        <a:xfrm flipV="1">
          <a:off x="10094259" y="10271872"/>
          <a:ext cx="4050927" cy="1681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8</xdr:col>
      <xdr:colOff>57150</xdr:colOff>
      <xdr:row>50</xdr:row>
      <xdr:rowOff>104775</xdr:rowOff>
    </xdr:from>
    <xdr:to>
      <xdr:col>13</xdr:col>
      <xdr:colOff>590550</xdr:colOff>
      <xdr:row>50</xdr:row>
      <xdr:rowOff>104775</xdr:rowOff>
    </xdr:to>
    <xdr:sp macro="" textlink="">
      <xdr:nvSpPr>
        <xdr:cNvPr id="37" name="Line 43">
          <a:extLst>
            <a:ext uri="{FF2B5EF4-FFF2-40B4-BE49-F238E27FC236}">
              <a16:creationId xmlns:a16="http://schemas.microsoft.com/office/drawing/2014/main" id="{8D09C223-42FD-43BE-AA5B-151640AB764E}"/>
            </a:ext>
          </a:extLst>
        </xdr:cNvPr>
        <xdr:cNvSpPr>
          <a:spLocks noChangeShapeType="1"/>
        </xdr:cNvSpPr>
      </xdr:nvSpPr>
      <xdr:spPr bwMode="auto">
        <a:xfrm>
          <a:off x="7920990" y="9837420"/>
          <a:ext cx="386715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5</xdr:col>
      <xdr:colOff>47625</xdr:colOff>
      <xdr:row>6</xdr:row>
      <xdr:rowOff>95250</xdr:rowOff>
    </xdr:from>
    <xdr:to>
      <xdr:col>5</xdr:col>
      <xdr:colOff>561975</xdr:colOff>
      <xdr:row>6</xdr:row>
      <xdr:rowOff>95250</xdr:rowOff>
    </xdr:to>
    <xdr:sp macro="" textlink="">
      <xdr:nvSpPr>
        <xdr:cNvPr id="38" name="Line 75">
          <a:extLst>
            <a:ext uri="{FF2B5EF4-FFF2-40B4-BE49-F238E27FC236}">
              <a16:creationId xmlns:a16="http://schemas.microsoft.com/office/drawing/2014/main" id="{63858E6E-F4FD-469E-9B33-6DE2A92E884F}"/>
            </a:ext>
          </a:extLst>
        </xdr:cNvPr>
        <xdr:cNvSpPr>
          <a:spLocks noChangeShapeType="1"/>
        </xdr:cNvSpPr>
      </xdr:nvSpPr>
      <xdr:spPr bwMode="auto">
        <a:xfrm>
          <a:off x="5916930" y="1367790"/>
          <a:ext cx="51054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7</xdr:col>
      <xdr:colOff>44823</xdr:colOff>
      <xdr:row>16</xdr:row>
      <xdr:rowOff>107576</xdr:rowOff>
    </xdr:from>
    <xdr:to>
      <xdr:col>11</xdr:col>
      <xdr:colOff>645458</xdr:colOff>
      <xdr:row>16</xdr:row>
      <xdr:rowOff>112056</xdr:rowOff>
    </xdr:to>
    <xdr:sp macro="" textlink="">
      <xdr:nvSpPr>
        <xdr:cNvPr id="41" name="Line 17">
          <a:extLst>
            <a:ext uri="{FF2B5EF4-FFF2-40B4-BE49-F238E27FC236}">
              <a16:creationId xmlns:a16="http://schemas.microsoft.com/office/drawing/2014/main" id="{4970DE21-37D9-4FB1-AFFA-061EFD65EEA6}"/>
            </a:ext>
          </a:extLst>
        </xdr:cNvPr>
        <xdr:cNvSpPr>
          <a:spLocks noChangeShapeType="1"/>
        </xdr:cNvSpPr>
      </xdr:nvSpPr>
      <xdr:spPr bwMode="auto">
        <a:xfrm flipV="1">
          <a:off x="9063317" y="3729317"/>
          <a:ext cx="3343835" cy="448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7</xdr:col>
      <xdr:colOff>23812</xdr:colOff>
      <xdr:row>17</xdr:row>
      <xdr:rowOff>119063</xdr:rowOff>
    </xdr:from>
    <xdr:to>
      <xdr:col>14</xdr:col>
      <xdr:colOff>4762</xdr:colOff>
      <xdr:row>17</xdr:row>
      <xdr:rowOff>119063</xdr:rowOff>
    </xdr:to>
    <xdr:sp macro="" textlink="">
      <xdr:nvSpPr>
        <xdr:cNvPr id="42" name="Line 1">
          <a:extLst>
            <a:ext uri="{FF2B5EF4-FFF2-40B4-BE49-F238E27FC236}">
              <a16:creationId xmlns:a16="http://schemas.microsoft.com/office/drawing/2014/main" id="{3DD46FAD-A955-4D21-A9F4-4D9A58D7CE57}"/>
            </a:ext>
          </a:extLst>
        </xdr:cNvPr>
        <xdr:cNvSpPr>
          <a:spLocks noChangeShapeType="1"/>
        </xdr:cNvSpPr>
      </xdr:nvSpPr>
      <xdr:spPr bwMode="auto">
        <a:xfrm>
          <a:off x="7220902" y="3911918"/>
          <a:ext cx="465391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11906</xdr:colOff>
      <xdr:row>32</xdr:row>
      <xdr:rowOff>119062</xdr:rowOff>
    </xdr:from>
    <xdr:to>
      <xdr:col>13</xdr:col>
      <xdr:colOff>707231</xdr:colOff>
      <xdr:row>32</xdr:row>
      <xdr:rowOff>119062</xdr:rowOff>
    </xdr:to>
    <xdr:sp macro="" textlink="">
      <xdr:nvSpPr>
        <xdr:cNvPr id="43" name="Line 31">
          <a:extLst>
            <a:ext uri="{FF2B5EF4-FFF2-40B4-BE49-F238E27FC236}">
              <a16:creationId xmlns:a16="http://schemas.microsoft.com/office/drawing/2014/main" id="{67922B81-6543-4283-ABF1-22A9CCD4CAAD}"/>
            </a:ext>
          </a:extLst>
        </xdr:cNvPr>
        <xdr:cNvSpPr>
          <a:spLocks noChangeShapeType="1"/>
        </xdr:cNvSpPr>
      </xdr:nvSpPr>
      <xdr:spPr bwMode="auto">
        <a:xfrm>
          <a:off x="5883116" y="7112317"/>
          <a:ext cx="598360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100853</xdr:colOff>
      <xdr:row>49</xdr:row>
      <xdr:rowOff>107153</xdr:rowOff>
    </xdr:from>
    <xdr:to>
      <xdr:col>13</xdr:col>
      <xdr:colOff>604836</xdr:colOff>
      <xdr:row>49</xdr:row>
      <xdr:rowOff>112059</xdr:rowOff>
    </xdr:to>
    <xdr:sp macro="" textlink="">
      <xdr:nvSpPr>
        <xdr:cNvPr id="46" name="Line 43">
          <a:extLst>
            <a:ext uri="{FF2B5EF4-FFF2-40B4-BE49-F238E27FC236}">
              <a16:creationId xmlns:a16="http://schemas.microsoft.com/office/drawing/2014/main" id="{19121D76-1E4B-4BA5-BA22-216105FCAC6E}"/>
            </a:ext>
          </a:extLst>
        </xdr:cNvPr>
        <xdr:cNvSpPr>
          <a:spLocks noChangeShapeType="1"/>
        </xdr:cNvSpPr>
      </xdr:nvSpPr>
      <xdr:spPr bwMode="auto">
        <a:xfrm flipV="1">
          <a:off x="10634382" y="11066506"/>
          <a:ext cx="3619219" cy="4906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7</xdr:col>
      <xdr:colOff>89647</xdr:colOff>
      <xdr:row>23</xdr:row>
      <xdr:rowOff>116413</xdr:rowOff>
    </xdr:from>
    <xdr:to>
      <xdr:col>13</xdr:col>
      <xdr:colOff>624417</xdr:colOff>
      <xdr:row>23</xdr:row>
      <xdr:rowOff>134470</xdr:rowOff>
    </xdr:to>
    <xdr:sp macro="" textlink="">
      <xdr:nvSpPr>
        <xdr:cNvPr id="47" name="Line 91">
          <a:extLst>
            <a:ext uri="{FF2B5EF4-FFF2-40B4-BE49-F238E27FC236}">
              <a16:creationId xmlns:a16="http://schemas.microsoft.com/office/drawing/2014/main" id="{8C0CCD01-9C74-482F-9593-D7F7BE0950AE}"/>
            </a:ext>
          </a:extLst>
        </xdr:cNvPr>
        <xdr:cNvSpPr>
          <a:spLocks noChangeShapeType="1"/>
        </xdr:cNvSpPr>
      </xdr:nvSpPr>
      <xdr:spPr bwMode="auto">
        <a:xfrm flipV="1">
          <a:off x="9984441" y="5248707"/>
          <a:ext cx="3582770" cy="18057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5</xdr:col>
      <xdr:colOff>142875</xdr:colOff>
      <xdr:row>4</xdr:row>
      <xdr:rowOff>119062</xdr:rowOff>
    </xdr:from>
    <xdr:to>
      <xdr:col>13</xdr:col>
      <xdr:colOff>638175</xdr:colOff>
      <xdr:row>4</xdr:row>
      <xdr:rowOff>119062</xdr:rowOff>
    </xdr:to>
    <xdr:sp macro="" textlink="">
      <xdr:nvSpPr>
        <xdr:cNvPr id="48" name="Line 17">
          <a:extLst>
            <a:ext uri="{FF2B5EF4-FFF2-40B4-BE49-F238E27FC236}">
              <a16:creationId xmlns:a16="http://schemas.microsoft.com/office/drawing/2014/main" id="{EBD419F9-8446-44FA-829B-93E558223FB5}"/>
            </a:ext>
          </a:extLst>
        </xdr:cNvPr>
        <xdr:cNvSpPr>
          <a:spLocks noChangeShapeType="1"/>
        </xdr:cNvSpPr>
      </xdr:nvSpPr>
      <xdr:spPr bwMode="auto">
        <a:xfrm>
          <a:off x="8356787" y="993121"/>
          <a:ext cx="4910417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15</xdr:col>
      <xdr:colOff>85725</xdr:colOff>
      <xdr:row>14</xdr:row>
      <xdr:rowOff>104775</xdr:rowOff>
    </xdr:from>
    <xdr:to>
      <xdr:col>15</xdr:col>
      <xdr:colOff>600075</xdr:colOff>
      <xdr:row>14</xdr:row>
      <xdr:rowOff>104775</xdr:rowOff>
    </xdr:to>
    <xdr:sp macro="" textlink="">
      <xdr:nvSpPr>
        <xdr:cNvPr id="52" name="Line 74">
          <a:extLst>
            <a:ext uri="{FF2B5EF4-FFF2-40B4-BE49-F238E27FC236}">
              <a16:creationId xmlns:a16="http://schemas.microsoft.com/office/drawing/2014/main" id="{1D698135-15DD-4418-BEC3-41719DF31ECA}"/>
            </a:ext>
          </a:extLst>
        </xdr:cNvPr>
        <xdr:cNvSpPr>
          <a:spLocks noChangeShapeType="1"/>
        </xdr:cNvSpPr>
      </xdr:nvSpPr>
      <xdr:spPr bwMode="auto">
        <a:xfrm>
          <a:off x="12622530" y="3208020"/>
          <a:ext cx="51054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5</xdr:col>
      <xdr:colOff>42333</xdr:colOff>
      <xdr:row>17</xdr:row>
      <xdr:rowOff>127000</xdr:rowOff>
    </xdr:from>
    <xdr:to>
      <xdr:col>5</xdr:col>
      <xdr:colOff>585258</xdr:colOff>
      <xdr:row>17</xdr:row>
      <xdr:rowOff>127000</xdr:rowOff>
    </xdr:to>
    <xdr:sp macro="" textlink="">
      <xdr:nvSpPr>
        <xdr:cNvPr id="53" name="Line 85">
          <a:extLst>
            <a:ext uri="{FF2B5EF4-FFF2-40B4-BE49-F238E27FC236}">
              <a16:creationId xmlns:a16="http://schemas.microsoft.com/office/drawing/2014/main" id="{E12B2BF8-4F99-4513-9597-620E7179D78A}"/>
            </a:ext>
          </a:extLst>
        </xdr:cNvPr>
        <xdr:cNvSpPr>
          <a:spLocks noChangeShapeType="1"/>
        </xdr:cNvSpPr>
      </xdr:nvSpPr>
      <xdr:spPr bwMode="auto">
        <a:xfrm>
          <a:off x="5911638" y="3921760"/>
          <a:ext cx="54483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16</xdr:col>
      <xdr:colOff>31749</xdr:colOff>
      <xdr:row>19</xdr:row>
      <xdr:rowOff>116414</xdr:rowOff>
    </xdr:from>
    <xdr:to>
      <xdr:col>17</xdr:col>
      <xdr:colOff>661457</xdr:colOff>
      <xdr:row>19</xdr:row>
      <xdr:rowOff>116414</xdr:rowOff>
    </xdr:to>
    <xdr:sp macro="" textlink="">
      <xdr:nvSpPr>
        <xdr:cNvPr id="54" name="Line 82">
          <a:extLst>
            <a:ext uri="{FF2B5EF4-FFF2-40B4-BE49-F238E27FC236}">
              <a16:creationId xmlns:a16="http://schemas.microsoft.com/office/drawing/2014/main" id="{FAA9BA9B-EE59-43A3-99BD-3D6FFE984A03}"/>
            </a:ext>
          </a:extLst>
        </xdr:cNvPr>
        <xdr:cNvSpPr>
          <a:spLocks noChangeShapeType="1"/>
        </xdr:cNvSpPr>
      </xdr:nvSpPr>
      <xdr:spPr bwMode="auto">
        <a:xfrm>
          <a:off x="13231494" y="4364564"/>
          <a:ext cx="1302173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16</xdr:col>
      <xdr:colOff>21166</xdr:colOff>
      <xdr:row>18</xdr:row>
      <xdr:rowOff>116413</xdr:rowOff>
    </xdr:from>
    <xdr:to>
      <xdr:col>17</xdr:col>
      <xdr:colOff>656166</xdr:colOff>
      <xdr:row>18</xdr:row>
      <xdr:rowOff>116413</xdr:rowOff>
    </xdr:to>
    <xdr:sp macro="" textlink="">
      <xdr:nvSpPr>
        <xdr:cNvPr id="55" name="Line 82">
          <a:extLst>
            <a:ext uri="{FF2B5EF4-FFF2-40B4-BE49-F238E27FC236}">
              <a16:creationId xmlns:a16="http://schemas.microsoft.com/office/drawing/2014/main" id="{B8170365-F7FF-4A2C-A4A0-D1B678D516ED}"/>
            </a:ext>
          </a:extLst>
        </xdr:cNvPr>
        <xdr:cNvSpPr>
          <a:spLocks noChangeShapeType="1"/>
        </xdr:cNvSpPr>
      </xdr:nvSpPr>
      <xdr:spPr bwMode="auto">
        <a:xfrm>
          <a:off x="13219006" y="4135963"/>
          <a:ext cx="130746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5</xdr:col>
      <xdr:colOff>74083</xdr:colOff>
      <xdr:row>21</xdr:row>
      <xdr:rowOff>127000</xdr:rowOff>
    </xdr:from>
    <xdr:to>
      <xdr:col>5</xdr:col>
      <xdr:colOff>617008</xdr:colOff>
      <xdr:row>21</xdr:row>
      <xdr:rowOff>127000</xdr:rowOff>
    </xdr:to>
    <xdr:sp macro="" textlink="">
      <xdr:nvSpPr>
        <xdr:cNvPr id="56" name="Line 85">
          <a:extLst>
            <a:ext uri="{FF2B5EF4-FFF2-40B4-BE49-F238E27FC236}">
              <a16:creationId xmlns:a16="http://schemas.microsoft.com/office/drawing/2014/main" id="{0453AE32-B02E-4F14-B962-8A0830E02848}"/>
            </a:ext>
          </a:extLst>
        </xdr:cNvPr>
        <xdr:cNvSpPr>
          <a:spLocks noChangeShapeType="1"/>
        </xdr:cNvSpPr>
      </xdr:nvSpPr>
      <xdr:spPr bwMode="auto">
        <a:xfrm>
          <a:off x="5941483" y="4836160"/>
          <a:ext cx="54483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8</xdr:col>
      <xdr:colOff>82797</xdr:colOff>
      <xdr:row>21</xdr:row>
      <xdr:rowOff>115794</xdr:rowOff>
    </xdr:from>
    <xdr:to>
      <xdr:col>11</xdr:col>
      <xdr:colOff>476497</xdr:colOff>
      <xdr:row>21</xdr:row>
      <xdr:rowOff>115794</xdr:rowOff>
    </xdr:to>
    <xdr:sp macro="" textlink="">
      <xdr:nvSpPr>
        <xdr:cNvPr id="57" name="Line 37">
          <a:extLst>
            <a:ext uri="{FF2B5EF4-FFF2-40B4-BE49-F238E27FC236}">
              <a16:creationId xmlns:a16="http://schemas.microsoft.com/office/drawing/2014/main" id="{13A77A6B-4E2B-4B9E-A48E-72D5A34564B2}"/>
            </a:ext>
          </a:extLst>
        </xdr:cNvPr>
        <xdr:cNvSpPr>
          <a:spLocks noChangeShapeType="1"/>
        </xdr:cNvSpPr>
      </xdr:nvSpPr>
      <xdr:spPr bwMode="auto">
        <a:xfrm>
          <a:off x="10649944" y="4799853"/>
          <a:ext cx="2209053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16</xdr:col>
      <xdr:colOff>95250</xdr:colOff>
      <xdr:row>27</xdr:row>
      <xdr:rowOff>114300</xdr:rowOff>
    </xdr:from>
    <xdr:to>
      <xdr:col>17</xdr:col>
      <xdr:colOff>609600</xdr:colOff>
      <xdr:row>27</xdr:row>
      <xdr:rowOff>114300</xdr:rowOff>
    </xdr:to>
    <xdr:sp macro="" textlink="">
      <xdr:nvSpPr>
        <xdr:cNvPr id="58" name="Line 67">
          <a:extLst>
            <a:ext uri="{FF2B5EF4-FFF2-40B4-BE49-F238E27FC236}">
              <a16:creationId xmlns:a16="http://schemas.microsoft.com/office/drawing/2014/main" id="{B8430DAC-BF29-4CEA-9AE7-B284764B90BE}"/>
            </a:ext>
          </a:extLst>
        </xdr:cNvPr>
        <xdr:cNvSpPr>
          <a:spLocks noChangeShapeType="1"/>
        </xdr:cNvSpPr>
      </xdr:nvSpPr>
      <xdr:spPr bwMode="auto">
        <a:xfrm>
          <a:off x="13293090" y="5962650"/>
          <a:ext cx="118491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16</xdr:col>
      <xdr:colOff>95247</xdr:colOff>
      <xdr:row>26</xdr:row>
      <xdr:rowOff>95247</xdr:rowOff>
    </xdr:from>
    <xdr:to>
      <xdr:col>17</xdr:col>
      <xdr:colOff>609597</xdr:colOff>
      <xdr:row>26</xdr:row>
      <xdr:rowOff>95247</xdr:rowOff>
    </xdr:to>
    <xdr:sp macro="" textlink="">
      <xdr:nvSpPr>
        <xdr:cNvPr id="60" name="Line 67">
          <a:extLst>
            <a:ext uri="{FF2B5EF4-FFF2-40B4-BE49-F238E27FC236}">
              <a16:creationId xmlns:a16="http://schemas.microsoft.com/office/drawing/2014/main" id="{9E913ABE-66FA-4079-BD38-ACD02BBA458D}"/>
            </a:ext>
          </a:extLst>
        </xdr:cNvPr>
        <xdr:cNvSpPr>
          <a:spLocks noChangeShapeType="1"/>
        </xdr:cNvSpPr>
      </xdr:nvSpPr>
      <xdr:spPr bwMode="auto">
        <a:xfrm>
          <a:off x="13300707" y="5718807"/>
          <a:ext cx="117729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5</xdr:col>
      <xdr:colOff>148162</xdr:colOff>
      <xdr:row>28</xdr:row>
      <xdr:rowOff>126996</xdr:rowOff>
    </xdr:from>
    <xdr:to>
      <xdr:col>11</xdr:col>
      <xdr:colOff>617004</xdr:colOff>
      <xdr:row>28</xdr:row>
      <xdr:rowOff>126996</xdr:rowOff>
    </xdr:to>
    <xdr:sp macro="" textlink="">
      <xdr:nvSpPr>
        <xdr:cNvPr id="61" name="Line 25">
          <a:extLst>
            <a:ext uri="{FF2B5EF4-FFF2-40B4-BE49-F238E27FC236}">
              <a16:creationId xmlns:a16="http://schemas.microsoft.com/office/drawing/2014/main" id="{2309C39E-712A-4745-A6BF-015AD1FE7775}"/>
            </a:ext>
          </a:extLst>
        </xdr:cNvPr>
        <xdr:cNvSpPr>
          <a:spLocks noChangeShapeType="1"/>
        </xdr:cNvSpPr>
      </xdr:nvSpPr>
      <xdr:spPr bwMode="auto">
        <a:xfrm>
          <a:off x="6013657" y="6207756"/>
          <a:ext cx="4473152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13</xdr:col>
      <xdr:colOff>105830</xdr:colOff>
      <xdr:row>28</xdr:row>
      <xdr:rowOff>116413</xdr:rowOff>
    </xdr:from>
    <xdr:to>
      <xdr:col>13</xdr:col>
      <xdr:colOff>620180</xdr:colOff>
      <xdr:row>28</xdr:row>
      <xdr:rowOff>116413</xdr:rowOff>
    </xdr:to>
    <xdr:sp macro="" textlink="">
      <xdr:nvSpPr>
        <xdr:cNvPr id="62" name="Line 90">
          <a:extLst>
            <a:ext uri="{FF2B5EF4-FFF2-40B4-BE49-F238E27FC236}">
              <a16:creationId xmlns:a16="http://schemas.microsoft.com/office/drawing/2014/main" id="{508631C8-2FC7-464C-8E61-FA7D64675DC5}"/>
            </a:ext>
          </a:extLst>
        </xdr:cNvPr>
        <xdr:cNvSpPr>
          <a:spLocks noChangeShapeType="1"/>
        </xdr:cNvSpPr>
      </xdr:nvSpPr>
      <xdr:spPr bwMode="auto">
        <a:xfrm>
          <a:off x="11305325" y="6193363"/>
          <a:ext cx="51816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116414</xdr:colOff>
      <xdr:row>31</xdr:row>
      <xdr:rowOff>116416</xdr:rowOff>
    </xdr:from>
    <xdr:to>
      <xdr:col>13</xdr:col>
      <xdr:colOff>588430</xdr:colOff>
      <xdr:row>31</xdr:row>
      <xdr:rowOff>116416</xdr:rowOff>
    </xdr:to>
    <xdr:sp macro="" textlink="">
      <xdr:nvSpPr>
        <xdr:cNvPr id="63" name="Line 82">
          <a:extLst>
            <a:ext uri="{FF2B5EF4-FFF2-40B4-BE49-F238E27FC236}">
              <a16:creationId xmlns:a16="http://schemas.microsoft.com/office/drawing/2014/main" id="{34B530D4-7D6C-484A-B644-B46D07409E50}"/>
            </a:ext>
          </a:extLst>
        </xdr:cNvPr>
        <xdr:cNvSpPr>
          <a:spLocks noChangeShapeType="1"/>
        </xdr:cNvSpPr>
      </xdr:nvSpPr>
      <xdr:spPr bwMode="auto">
        <a:xfrm>
          <a:off x="9984314" y="6879166"/>
          <a:ext cx="1809326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116541</xdr:colOff>
      <xdr:row>36</xdr:row>
      <xdr:rowOff>105830</xdr:rowOff>
    </xdr:from>
    <xdr:to>
      <xdr:col>13</xdr:col>
      <xdr:colOff>585247</xdr:colOff>
      <xdr:row>36</xdr:row>
      <xdr:rowOff>125505</xdr:rowOff>
    </xdr:to>
    <xdr:sp macro="" textlink="">
      <xdr:nvSpPr>
        <xdr:cNvPr id="64" name="Line 91">
          <a:extLst>
            <a:ext uri="{FF2B5EF4-FFF2-40B4-BE49-F238E27FC236}">
              <a16:creationId xmlns:a16="http://schemas.microsoft.com/office/drawing/2014/main" id="{D41E5449-C670-4745-99D9-1724F90CBCD6}"/>
            </a:ext>
          </a:extLst>
        </xdr:cNvPr>
        <xdr:cNvSpPr>
          <a:spLocks noChangeShapeType="1"/>
        </xdr:cNvSpPr>
      </xdr:nvSpPr>
      <xdr:spPr bwMode="auto">
        <a:xfrm flipV="1">
          <a:off x="8937812" y="8389218"/>
          <a:ext cx="5345506" cy="1967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5</xdr:col>
      <xdr:colOff>82364</xdr:colOff>
      <xdr:row>45</xdr:row>
      <xdr:rowOff>132228</xdr:rowOff>
    </xdr:from>
    <xdr:to>
      <xdr:col>5</xdr:col>
      <xdr:colOff>744070</xdr:colOff>
      <xdr:row>45</xdr:row>
      <xdr:rowOff>143435</xdr:rowOff>
    </xdr:to>
    <xdr:sp macro="" textlink="">
      <xdr:nvSpPr>
        <xdr:cNvPr id="70" name="Line 46">
          <a:extLst>
            <a:ext uri="{FF2B5EF4-FFF2-40B4-BE49-F238E27FC236}">
              <a16:creationId xmlns:a16="http://schemas.microsoft.com/office/drawing/2014/main" id="{E8E7E1A1-2963-42D0-A4B4-A85830E149D2}"/>
            </a:ext>
          </a:extLst>
        </xdr:cNvPr>
        <xdr:cNvSpPr>
          <a:spLocks noChangeShapeType="1"/>
        </xdr:cNvSpPr>
      </xdr:nvSpPr>
      <xdr:spPr bwMode="auto">
        <a:xfrm>
          <a:off x="7980270" y="10513357"/>
          <a:ext cx="661706" cy="11207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6</xdr:col>
      <xdr:colOff>89647</xdr:colOff>
      <xdr:row>35</xdr:row>
      <xdr:rowOff>105830</xdr:rowOff>
    </xdr:from>
    <xdr:to>
      <xdr:col>13</xdr:col>
      <xdr:colOff>585247</xdr:colOff>
      <xdr:row>35</xdr:row>
      <xdr:rowOff>107575</xdr:rowOff>
    </xdr:to>
    <xdr:sp macro="" textlink="">
      <xdr:nvSpPr>
        <xdr:cNvPr id="71" name="Line 91">
          <a:extLst>
            <a:ext uri="{FF2B5EF4-FFF2-40B4-BE49-F238E27FC236}">
              <a16:creationId xmlns:a16="http://schemas.microsoft.com/office/drawing/2014/main" id="{89A61E36-64D7-4BAC-8B72-D342431A5A9A}"/>
            </a:ext>
          </a:extLst>
        </xdr:cNvPr>
        <xdr:cNvSpPr>
          <a:spLocks noChangeShapeType="1"/>
        </xdr:cNvSpPr>
      </xdr:nvSpPr>
      <xdr:spPr bwMode="auto">
        <a:xfrm flipV="1">
          <a:off x="8910918" y="8156136"/>
          <a:ext cx="5372400" cy="174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5</xdr:col>
      <xdr:colOff>63499</xdr:colOff>
      <xdr:row>40</xdr:row>
      <xdr:rowOff>123265</xdr:rowOff>
    </xdr:from>
    <xdr:to>
      <xdr:col>5</xdr:col>
      <xdr:colOff>593912</xdr:colOff>
      <xdr:row>40</xdr:row>
      <xdr:rowOff>126999</xdr:rowOff>
    </xdr:to>
    <xdr:sp macro="" textlink="">
      <xdr:nvSpPr>
        <xdr:cNvPr id="74" name="Line 38">
          <a:extLst>
            <a:ext uri="{FF2B5EF4-FFF2-40B4-BE49-F238E27FC236}">
              <a16:creationId xmlns:a16="http://schemas.microsoft.com/office/drawing/2014/main" id="{169A0C8C-E683-4E17-8D0D-3DEBBDE7B430}"/>
            </a:ext>
          </a:extLst>
        </xdr:cNvPr>
        <xdr:cNvSpPr>
          <a:spLocks noChangeShapeType="1"/>
        </xdr:cNvSpPr>
      </xdr:nvSpPr>
      <xdr:spPr bwMode="auto">
        <a:xfrm flipV="1">
          <a:off x="8591175" y="9065559"/>
          <a:ext cx="530413" cy="3734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13</xdr:col>
      <xdr:colOff>47625</xdr:colOff>
      <xdr:row>24</xdr:row>
      <xdr:rowOff>104775</xdr:rowOff>
    </xdr:from>
    <xdr:to>
      <xdr:col>13</xdr:col>
      <xdr:colOff>561975</xdr:colOff>
      <xdr:row>24</xdr:row>
      <xdr:rowOff>104775</xdr:rowOff>
    </xdr:to>
    <xdr:sp macro="" textlink="">
      <xdr:nvSpPr>
        <xdr:cNvPr id="75" name="Line 90">
          <a:extLst>
            <a:ext uri="{FF2B5EF4-FFF2-40B4-BE49-F238E27FC236}">
              <a16:creationId xmlns:a16="http://schemas.microsoft.com/office/drawing/2014/main" id="{DB8C0CBA-4B14-4D53-A1EA-D12D0C1CFB3D}"/>
            </a:ext>
          </a:extLst>
        </xdr:cNvPr>
        <xdr:cNvSpPr>
          <a:spLocks noChangeShapeType="1"/>
        </xdr:cNvSpPr>
      </xdr:nvSpPr>
      <xdr:spPr bwMode="auto">
        <a:xfrm>
          <a:off x="11311442" y="5627370"/>
          <a:ext cx="51054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7</xdr:col>
      <xdr:colOff>47625</xdr:colOff>
      <xdr:row>24</xdr:row>
      <xdr:rowOff>104775</xdr:rowOff>
    </xdr:from>
    <xdr:to>
      <xdr:col>12</xdr:col>
      <xdr:colOff>0</xdr:colOff>
      <xdr:row>24</xdr:row>
      <xdr:rowOff>104775</xdr:rowOff>
    </xdr:to>
    <xdr:sp macro="" textlink="">
      <xdr:nvSpPr>
        <xdr:cNvPr id="76" name="Line 91">
          <a:extLst>
            <a:ext uri="{FF2B5EF4-FFF2-40B4-BE49-F238E27FC236}">
              <a16:creationId xmlns:a16="http://schemas.microsoft.com/office/drawing/2014/main" id="{680375D4-B251-4325-A50F-9CD83D53307E}"/>
            </a:ext>
          </a:extLst>
        </xdr:cNvPr>
        <xdr:cNvSpPr>
          <a:spLocks noChangeShapeType="1"/>
        </xdr:cNvSpPr>
      </xdr:nvSpPr>
      <xdr:spPr bwMode="auto">
        <a:xfrm>
          <a:off x="7277324" y="5627370"/>
          <a:ext cx="331223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</xdr:colOff>
      <xdr:row>24</xdr:row>
      <xdr:rowOff>123825</xdr:rowOff>
    </xdr:from>
    <xdr:to>
      <xdr:col>5</xdr:col>
      <xdr:colOff>533400</xdr:colOff>
      <xdr:row>24</xdr:row>
      <xdr:rowOff>123825</xdr:rowOff>
    </xdr:to>
    <xdr:sp macro="" textlink="">
      <xdr:nvSpPr>
        <xdr:cNvPr id="77" name="Line 90">
          <a:extLst>
            <a:ext uri="{FF2B5EF4-FFF2-40B4-BE49-F238E27FC236}">
              <a16:creationId xmlns:a16="http://schemas.microsoft.com/office/drawing/2014/main" id="{7C00F49E-04B6-4F47-8A9D-C9AB4ABCA00B}"/>
            </a:ext>
          </a:extLst>
        </xdr:cNvPr>
        <xdr:cNvSpPr>
          <a:spLocks noChangeShapeType="1"/>
        </xdr:cNvSpPr>
      </xdr:nvSpPr>
      <xdr:spPr bwMode="auto">
        <a:xfrm>
          <a:off x="5898328" y="5650230"/>
          <a:ext cx="51816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5</xdr:col>
      <xdr:colOff>22412</xdr:colOff>
      <xdr:row>37</xdr:row>
      <xdr:rowOff>119061</xdr:rowOff>
    </xdr:from>
    <xdr:to>
      <xdr:col>13</xdr:col>
      <xdr:colOff>581025</xdr:colOff>
      <xdr:row>37</xdr:row>
      <xdr:rowOff>123264</xdr:rowOff>
    </xdr:to>
    <xdr:sp macro="" textlink="">
      <xdr:nvSpPr>
        <xdr:cNvPr id="78" name="Line 43">
          <a:extLst>
            <a:ext uri="{FF2B5EF4-FFF2-40B4-BE49-F238E27FC236}">
              <a16:creationId xmlns:a16="http://schemas.microsoft.com/office/drawing/2014/main" id="{D9EBAE89-F5A8-41FF-B780-F04841C0C6D4}"/>
            </a:ext>
          </a:extLst>
        </xdr:cNvPr>
        <xdr:cNvSpPr>
          <a:spLocks noChangeShapeType="1"/>
        </xdr:cNvSpPr>
      </xdr:nvSpPr>
      <xdr:spPr bwMode="auto">
        <a:xfrm flipV="1">
          <a:off x="8550088" y="8389002"/>
          <a:ext cx="5679702" cy="4203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5</xdr:col>
      <xdr:colOff>44824</xdr:colOff>
      <xdr:row>16</xdr:row>
      <xdr:rowOff>123264</xdr:rowOff>
    </xdr:from>
    <xdr:to>
      <xdr:col>5</xdr:col>
      <xdr:colOff>587749</xdr:colOff>
      <xdr:row>16</xdr:row>
      <xdr:rowOff>123264</xdr:rowOff>
    </xdr:to>
    <xdr:sp macro="" textlink="">
      <xdr:nvSpPr>
        <xdr:cNvPr id="49" name="Line 85">
          <a:extLst>
            <a:ext uri="{FF2B5EF4-FFF2-40B4-BE49-F238E27FC236}">
              <a16:creationId xmlns:a16="http://schemas.microsoft.com/office/drawing/2014/main" id="{1809415E-6AC8-4B96-ACB2-2EAE6AA4833E}"/>
            </a:ext>
          </a:extLst>
        </xdr:cNvPr>
        <xdr:cNvSpPr>
          <a:spLocks noChangeShapeType="1"/>
        </xdr:cNvSpPr>
      </xdr:nvSpPr>
      <xdr:spPr bwMode="auto">
        <a:xfrm>
          <a:off x="8258736" y="3686735"/>
          <a:ext cx="5429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22412</xdr:colOff>
      <xdr:row>16</xdr:row>
      <xdr:rowOff>112059</xdr:rowOff>
    </xdr:from>
    <xdr:to>
      <xdr:col>13</xdr:col>
      <xdr:colOff>565337</xdr:colOff>
      <xdr:row>16</xdr:row>
      <xdr:rowOff>112059</xdr:rowOff>
    </xdr:to>
    <xdr:sp macro="" textlink="">
      <xdr:nvSpPr>
        <xdr:cNvPr id="50" name="Line 85">
          <a:extLst>
            <a:ext uri="{FF2B5EF4-FFF2-40B4-BE49-F238E27FC236}">
              <a16:creationId xmlns:a16="http://schemas.microsoft.com/office/drawing/2014/main" id="{DB4DABC6-E80A-4FC2-81DD-D4E10E99E48B}"/>
            </a:ext>
          </a:extLst>
        </xdr:cNvPr>
        <xdr:cNvSpPr>
          <a:spLocks noChangeShapeType="1"/>
        </xdr:cNvSpPr>
      </xdr:nvSpPr>
      <xdr:spPr bwMode="auto">
        <a:xfrm>
          <a:off x="12651441" y="3675530"/>
          <a:ext cx="5429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13</xdr:col>
      <xdr:colOff>47625</xdr:colOff>
      <xdr:row>24</xdr:row>
      <xdr:rowOff>104775</xdr:rowOff>
    </xdr:from>
    <xdr:to>
      <xdr:col>13</xdr:col>
      <xdr:colOff>561975</xdr:colOff>
      <xdr:row>24</xdr:row>
      <xdr:rowOff>104775</xdr:rowOff>
    </xdr:to>
    <xdr:sp macro="" textlink="">
      <xdr:nvSpPr>
        <xdr:cNvPr id="79" name="Line 90">
          <a:extLst>
            <a:ext uri="{FF2B5EF4-FFF2-40B4-BE49-F238E27FC236}">
              <a16:creationId xmlns:a16="http://schemas.microsoft.com/office/drawing/2014/main" id="{A917ADC2-E5EC-4D30-BF9E-A9E1DC4294C6}"/>
            </a:ext>
          </a:extLst>
        </xdr:cNvPr>
        <xdr:cNvSpPr>
          <a:spLocks noChangeShapeType="1"/>
        </xdr:cNvSpPr>
      </xdr:nvSpPr>
      <xdr:spPr bwMode="auto">
        <a:xfrm>
          <a:off x="12676654" y="5685304"/>
          <a:ext cx="51435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5</xdr:col>
      <xdr:colOff>67235</xdr:colOff>
      <xdr:row>23</xdr:row>
      <xdr:rowOff>123264</xdr:rowOff>
    </xdr:from>
    <xdr:to>
      <xdr:col>5</xdr:col>
      <xdr:colOff>610160</xdr:colOff>
      <xdr:row>23</xdr:row>
      <xdr:rowOff>123264</xdr:rowOff>
    </xdr:to>
    <xdr:sp macro="" textlink="">
      <xdr:nvSpPr>
        <xdr:cNvPr id="82" name="Line 85">
          <a:extLst>
            <a:ext uri="{FF2B5EF4-FFF2-40B4-BE49-F238E27FC236}">
              <a16:creationId xmlns:a16="http://schemas.microsoft.com/office/drawing/2014/main" id="{4A45954F-59C1-4EBB-906E-D3DF190E31E8}"/>
            </a:ext>
          </a:extLst>
        </xdr:cNvPr>
        <xdr:cNvSpPr>
          <a:spLocks noChangeShapeType="1"/>
        </xdr:cNvSpPr>
      </xdr:nvSpPr>
      <xdr:spPr bwMode="auto">
        <a:xfrm>
          <a:off x="8594911" y="5255558"/>
          <a:ext cx="5429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5</xdr:col>
      <xdr:colOff>1</xdr:colOff>
      <xdr:row>38</xdr:row>
      <xdr:rowOff>74236</xdr:rowOff>
    </xdr:from>
    <xdr:to>
      <xdr:col>13</xdr:col>
      <xdr:colOff>558614</xdr:colOff>
      <xdr:row>38</xdr:row>
      <xdr:rowOff>78439</xdr:rowOff>
    </xdr:to>
    <xdr:sp macro="" textlink="">
      <xdr:nvSpPr>
        <xdr:cNvPr id="83" name="Line 43">
          <a:extLst>
            <a:ext uri="{FF2B5EF4-FFF2-40B4-BE49-F238E27FC236}">
              <a16:creationId xmlns:a16="http://schemas.microsoft.com/office/drawing/2014/main" id="{090108A5-2125-493F-85DD-0B04C786099B}"/>
            </a:ext>
          </a:extLst>
        </xdr:cNvPr>
        <xdr:cNvSpPr>
          <a:spLocks noChangeShapeType="1"/>
        </xdr:cNvSpPr>
      </xdr:nvSpPr>
      <xdr:spPr bwMode="auto">
        <a:xfrm flipV="1">
          <a:off x="8527677" y="8568295"/>
          <a:ext cx="5679702" cy="4203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7</xdr:col>
      <xdr:colOff>67234</xdr:colOff>
      <xdr:row>40</xdr:row>
      <xdr:rowOff>112059</xdr:rowOff>
    </xdr:from>
    <xdr:to>
      <xdr:col>14</xdr:col>
      <xdr:colOff>11205</xdr:colOff>
      <xdr:row>40</xdr:row>
      <xdr:rowOff>123265</xdr:rowOff>
    </xdr:to>
    <xdr:sp macro="" textlink="">
      <xdr:nvSpPr>
        <xdr:cNvPr id="86" name="Line 91">
          <a:extLst>
            <a:ext uri="{FF2B5EF4-FFF2-40B4-BE49-F238E27FC236}">
              <a16:creationId xmlns:a16="http://schemas.microsoft.com/office/drawing/2014/main" id="{204CE9B3-13BE-45A9-88E7-AB8C3291998C}"/>
            </a:ext>
          </a:extLst>
        </xdr:cNvPr>
        <xdr:cNvSpPr>
          <a:spLocks noChangeShapeType="1"/>
        </xdr:cNvSpPr>
      </xdr:nvSpPr>
      <xdr:spPr bwMode="auto">
        <a:xfrm>
          <a:off x="9962028" y="9054353"/>
          <a:ext cx="4336677" cy="11206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5</xdr:col>
      <xdr:colOff>63499</xdr:colOff>
      <xdr:row>41</xdr:row>
      <xdr:rowOff>123265</xdr:rowOff>
    </xdr:from>
    <xdr:to>
      <xdr:col>5</xdr:col>
      <xdr:colOff>593912</xdr:colOff>
      <xdr:row>41</xdr:row>
      <xdr:rowOff>126999</xdr:rowOff>
    </xdr:to>
    <xdr:sp macro="" textlink="">
      <xdr:nvSpPr>
        <xdr:cNvPr id="87" name="Line 38">
          <a:extLst>
            <a:ext uri="{FF2B5EF4-FFF2-40B4-BE49-F238E27FC236}">
              <a16:creationId xmlns:a16="http://schemas.microsoft.com/office/drawing/2014/main" id="{30C7C177-974B-4AA9-944D-5B26E725130C}"/>
            </a:ext>
          </a:extLst>
        </xdr:cNvPr>
        <xdr:cNvSpPr>
          <a:spLocks noChangeShapeType="1"/>
        </xdr:cNvSpPr>
      </xdr:nvSpPr>
      <xdr:spPr bwMode="auto">
        <a:xfrm flipV="1">
          <a:off x="8591175" y="9065559"/>
          <a:ext cx="530413" cy="3734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7</xdr:col>
      <xdr:colOff>67234</xdr:colOff>
      <xdr:row>41</xdr:row>
      <xdr:rowOff>112059</xdr:rowOff>
    </xdr:from>
    <xdr:to>
      <xdr:col>14</xdr:col>
      <xdr:colOff>11205</xdr:colOff>
      <xdr:row>41</xdr:row>
      <xdr:rowOff>123265</xdr:rowOff>
    </xdr:to>
    <xdr:sp macro="" textlink="">
      <xdr:nvSpPr>
        <xdr:cNvPr id="88" name="Line 91">
          <a:extLst>
            <a:ext uri="{FF2B5EF4-FFF2-40B4-BE49-F238E27FC236}">
              <a16:creationId xmlns:a16="http://schemas.microsoft.com/office/drawing/2014/main" id="{35A6EBA3-0715-487F-989F-DA43D2615AB5}"/>
            </a:ext>
          </a:extLst>
        </xdr:cNvPr>
        <xdr:cNvSpPr>
          <a:spLocks noChangeShapeType="1"/>
        </xdr:cNvSpPr>
      </xdr:nvSpPr>
      <xdr:spPr bwMode="auto">
        <a:xfrm>
          <a:off x="9962028" y="9054353"/>
          <a:ext cx="4336677" cy="11206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8</xdr:col>
      <xdr:colOff>98612</xdr:colOff>
      <xdr:row>47</xdr:row>
      <xdr:rowOff>116540</xdr:rowOff>
    </xdr:from>
    <xdr:to>
      <xdr:col>11</xdr:col>
      <xdr:colOff>717177</xdr:colOff>
      <xdr:row>47</xdr:row>
      <xdr:rowOff>125506</xdr:rowOff>
    </xdr:to>
    <xdr:sp macro="" textlink="">
      <xdr:nvSpPr>
        <xdr:cNvPr id="92" name="Line 91">
          <a:extLst>
            <a:ext uri="{FF2B5EF4-FFF2-40B4-BE49-F238E27FC236}">
              <a16:creationId xmlns:a16="http://schemas.microsoft.com/office/drawing/2014/main" id="{14163A12-9F45-4FB7-8C43-16EC3C95673E}"/>
            </a:ext>
          </a:extLst>
        </xdr:cNvPr>
        <xdr:cNvSpPr>
          <a:spLocks noChangeShapeType="1"/>
        </xdr:cNvSpPr>
      </xdr:nvSpPr>
      <xdr:spPr bwMode="auto">
        <a:xfrm>
          <a:off x="10219765" y="10963834"/>
          <a:ext cx="2796988" cy="8966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8</xdr:col>
      <xdr:colOff>134470</xdr:colOff>
      <xdr:row>48</xdr:row>
      <xdr:rowOff>116542</xdr:rowOff>
    </xdr:from>
    <xdr:to>
      <xdr:col>11</xdr:col>
      <xdr:colOff>690282</xdr:colOff>
      <xdr:row>48</xdr:row>
      <xdr:rowOff>125505</xdr:rowOff>
    </xdr:to>
    <xdr:sp macro="" textlink="">
      <xdr:nvSpPr>
        <xdr:cNvPr id="93" name="Line 91">
          <a:extLst>
            <a:ext uri="{FF2B5EF4-FFF2-40B4-BE49-F238E27FC236}">
              <a16:creationId xmlns:a16="http://schemas.microsoft.com/office/drawing/2014/main" id="{84A52897-C243-49F7-9208-50B77C8F2D63}"/>
            </a:ext>
          </a:extLst>
        </xdr:cNvPr>
        <xdr:cNvSpPr>
          <a:spLocks noChangeShapeType="1"/>
        </xdr:cNvSpPr>
      </xdr:nvSpPr>
      <xdr:spPr bwMode="auto">
        <a:xfrm>
          <a:off x="10255623" y="11196918"/>
          <a:ext cx="2734235" cy="8963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13</xdr:col>
      <xdr:colOff>53788</xdr:colOff>
      <xdr:row>19</xdr:row>
      <xdr:rowOff>116541</xdr:rowOff>
    </xdr:from>
    <xdr:to>
      <xdr:col>14</xdr:col>
      <xdr:colOff>8964</xdr:colOff>
      <xdr:row>19</xdr:row>
      <xdr:rowOff>125506</xdr:rowOff>
    </xdr:to>
    <xdr:sp macro="" textlink="">
      <xdr:nvSpPr>
        <xdr:cNvPr id="23" name="Line 85">
          <a:extLst>
            <a:ext uri="{FF2B5EF4-FFF2-40B4-BE49-F238E27FC236}">
              <a16:creationId xmlns:a16="http://schemas.microsoft.com/office/drawing/2014/main" id="{0F9ACC8B-F846-4A49-B40D-A51B712F9795}"/>
            </a:ext>
          </a:extLst>
        </xdr:cNvPr>
        <xdr:cNvSpPr>
          <a:spLocks noChangeShapeType="1"/>
        </xdr:cNvSpPr>
      </xdr:nvSpPr>
      <xdr:spPr bwMode="auto">
        <a:xfrm>
          <a:off x="13213976" y="4437529"/>
          <a:ext cx="519953" cy="896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5</xdr:col>
      <xdr:colOff>56030</xdr:colOff>
      <xdr:row>34</xdr:row>
      <xdr:rowOff>112059</xdr:rowOff>
    </xdr:from>
    <xdr:to>
      <xdr:col>13</xdr:col>
      <xdr:colOff>571500</xdr:colOff>
      <xdr:row>34</xdr:row>
      <xdr:rowOff>134471</xdr:rowOff>
    </xdr:to>
    <xdr:sp macro="" textlink="">
      <xdr:nvSpPr>
        <xdr:cNvPr id="44" name="Line 48">
          <a:extLst>
            <a:ext uri="{FF2B5EF4-FFF2-40B4-BE49-F238E27FC236}">
              <a16:creationId xmlns:a16="http://schemas.microsoft.com/office/drawing/2014/main" id="{C56482EF-8F9F-4DDB-9413-45F3058A9AC5}"/>
            </a:ext>
          </a:extLst>
        </xdr:cNvPr>
        <xdr:cNvSpPr>
          <a:spLocks noChangeShapeType="1"/>
        </xdr:cNvSpPr>
      </xdr:nvSpPr>
      <xdr:spPr bwMode="auto">
        <a:xfrm flipV="1">
          <a:off x="8583706" y="7709647"/>
          <a:ext cx="5670176" cy="22412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15</xdr:col>
      <xdr:colOff>33618</xdr:colOff>
      <xdr:row>34</xdr:row>
      <xdr:rowOff>112058</xdr:rowOff>
    </xdr:from>
    <xdr:to>
      <xdr:col>17</xdr:col>
      <xdr:colOff>616323</xdr:colOff>
      <xdr:row>34</xdr:row>
      <xdr:rowOff>112059</xdr:rowOff>
    </xdr:to>
    <xdr:sp macro="" textlink="">
      <xdr:nvSpPr>
        <xdr:cNvPr id="51" name="Line 48">
          <a:extLst>
            <a:ext uri="{FF2B5EF4-FFF2-40B4-BE49-F238E27FC236}">
              <a16:creationId xmlns:a16="http://schemas.microsoft.com/office/drawing/2014/main" id="{9E0A90EF-E98D-42DF-96C5-4CF5396E49F8}"/>
            </a:ext>
          </a:extLst>
        </xdr:cNvPr>
        <xdr:cNvSpPr>
          <a:spLocks noChangeShapeType="1"/>
        </xdr:cNvSpPr>
      </xdr:nvSpPr>
      <xdr:spPr bwMode="auto">
        <a:xfrm>
          <a:off x="15083118" y="7709646"/>
          <a:ext cx="2039470" cy="1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8</xdr:col>
      <xdr:colOff>98610</xdr:colOff>
      <xdr:row>45</xdr:row>
      <xdr:rowOff>125506</xdr:rowOff>
    </xdr:from>
    <xdr:to>
      <xdr:col>13</xdr:col>
      <xdr:colOff>573740</xdr:colOff>
      <xdr:row>45</xdr:row>
      <xdr:rowOff>134471</xdr:rowOff>
    </xdr:to>
    <xdr:sp macro="" textlink="">
      <xdr:nvSpPr>
        <xdr:cNvPr id="5" name="Line 46">
          <a:extLst>
            <a:ext uri="{FF2B5EF4-FFF2-40B4-BE49-F238E27FC236}">
              <a16:creationId xmlns:a16="http://schemas.microsoft.com/office/drawing/2014/main" id="{D36DAFE7-DCF7-43BD-916F-82E7E5BCB95D}"/>
            </a:ext>
          </a:extLst>
        </xdr:cNvPr>
        <xdr:cNvSpPr>
          <a:spLocks noChangeShapeType="1"/>
        </xdr:cNvSpPr>
      </xdr:nvSpPr>
      <xdr:spPr bwMode="auto">
        <a:xfrm>
          <a:off x="10076328" y="10506635"/>
          <a:ext cx="4052047" cy="896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8</xdr:col>
      <xdr:colOff>80682</xdr:colOff>
      <xdr:row>46</xdr:row>
      <xdr:rowOff>125506</xdr:rowOff>
    </xdr:from>
    <xdr:to>
      <xdr:col>13</xdr:col>
      <xdr:colOff>555812</xdr:colOff>
      <xdr:row>46</xdr:row>
      <xdr:rowOff>134471</xdr:rowOff>
    </xdr:to>
    <xdr:sp macro="" textlink="">
      <xdr:nvSpPr>
        <xdr:cNvPr id="6" name="Line 46">
          <a:extLst>
            <a:ext uri="{FF2B5EF4-FFF2-40B4-BE49-F238E27FC236}">
              <a16:creationId xmlns:a16="http://schemas.microsoft.com/office/drawing/2014/main" id="{8D5FBBEB-5789-4E69-8481-C479614FB6BC}"/>
            </a:ext>
          </a:extLst>
        </xdr:cNvPr>
        <xdr:cNvSpPr>
          <a:spLocks noChangeShapeType="1"/>
        </xdr:cNvSpPr>
      </xdr:nvSpPr>
      <xdr:spPr bwMode="auto">
        <a:xfrm>
          <a:off x="10058400" y="10739718"/>
          <a:ext cx="4052047" cy="896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5</xdr:col>
      <xdr:colOff>44824</xdr:colOff>
      <xdr:row>47</xdr:row>
      <xdr:rowOff>107577</xdr:rowOff>
    </xdr:from>
    <xdr:to>
      <xdr:col>5</xdr:col>
      <xdr:colOff>760319</xdr:colOff>
      <xdr:row>47</xdr:row>
      <xdr:rowOff>109818</xdr:rowOff>
    </xdr:to>
    <xdr:sp macro="" textlink="">
      <xdr:nvSpPr>
        <xdr:cNvPr id="39" name="Line 46">
          <a:extLst>
            <a:ext uri="{FF2B5EF4-FFF2-40B4-BE49-F238E27FC236}">
              <a16:creationId xmlns:a16="http://schemas.microsoft.com/office/drawing/2014/main" id="{D26A841C-DDCE-432A-A5AE-5BE05736BAAB}"/>
            </a:ext>
          </a:extLst>
        </xdr:cNvPr>
        <xdr:cNvSpPr>
          <a:spLocks noChangeShapeType="1"/>
        </xdr:cNvSpPr>
      </xdr:nvSpPr>
      <xdr:spPr bwMode="auto">
        <a:xfrm>
          <a:off x="8086165" y="10954871"/>
          <a:ext cx="715495" cy="2241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5</xdr:col>
      <xdr:colOff>53788</xdr:colOff>
      <xdr:row>48</xdr:row>
      <xdr:rowOff>116541</xdr:rowOff>
    </xdr:from>
    <xdr:to>
      <xdr:col>5</xdr:col>
      <xdr:colOff>769283</xdr:colOff>
      <xdr:row>48</xdr:row>
      <xdr:rowOff>118782</xdr:rowOff>
    </xdr:to>
    <xdr:sp macro="" textlink="">
      <xdr:nvSpPr>
        <xdr:cNvPr id="40" name="Line 46">
          <a:extLst>
            <a:ext uri="{FF2B5EF4-FFF2-40B4-BE49-F238E27FC236}">
              <a16:creationId xmlns:a16="http://schemas.microsoft.com/office/drawing/2014/main" id="{14D8E926-9252-4B1E-AB06-3F7511C440FD}"/>
            </a:ext>
          </a:extLst>
        </xdr:cNvPr>
        <xdr:cNvSpPr>
          <a:spLocks noChangeShapeType="1"/>
        </xdr:cNvSpPr>
      </xdr:nvSpPr>
      <xdr:spPr bwMode="auto">
        <a:xfrm>
          <a:off x="8095129" y="11196917"/>
          <a:ext cx="715495" cy="2241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104775</xdr:rowOff>
    </xdr:from>
    <xdr:to>
      <xdr:col>4</xdr:col>
      <xdr:colOff>0</xdr:colOff>
      <xdr:row>3</xdr:row>
      <xdr:rowOff>104775</xdr:rowOff>
    </xdr:to>
    <xdr:sp macro="" textlink="">
      <xdr:nvSpPr>
        <xdr:cNvPr id="73250" name="Line 1">
          <a:extLst>
            <a:ext uri="{FF2B5EF4-FFF2-40B4-BE49-F238E27FC236}">
              <a16:creationId xmlns:a16="http://schemas.microsoft.com/office/drawing/2014/main" id="{00000000-0008-0000-0200-0000221E0100}"/>
            </a:ext>
          </a:extLst>
        </xdr:cNvPr>
        <xdr:cNvSpPr>
          <a:spLocks noChangeShapeType="1"/>
        </xdr:cNvSpPr>
      </xdr:nvSpPr>
      <xdr:spPr bwMode="auto">
        <a:xfrm>
          <a:off x="3200400" y="7334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3</xdr:row>
      <xdr:rowOff>114300</xdr:rowOff>
    </xdr:from>
    <xdr:to>
      <xdr:col>4</xdr:col>
      <xdr:colOff>0</xdr:colOff>
      <xdr:row>3</xdr:row>
      <xdr:rowOff>114300</xdr:rowOff>
    </xdr:to>
    <xdr:sp macro="" textlink="">
      <xdr:nvSpPr>
        <xdr:cNvPr id="73251" name="Line 2">
          <a:extLst>
            <a:ext uri="{FF2B5EF4-FFF2-40B4-BE49-F238E27FC236}">
              <a16:creationId xmlns:a16="http://schemas.microsoft.com/office/drawing/2014/main" id="{00000000-0008-0000-0200-0000231E0100}"/>
            </a:ext>
          </a:extLst>
        </xdr:cNvPr>
        <xdr:cNvSpPr>
          <a:spLocks noChangeShapeType="1"/>
        </xdr:cNvSpPr>
      </xdr:nvSpPr>
      <xdr:spPr bwMode="auto">
        <a:xfrm>
          <a:off x="3200400" y="7429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3</xdr:row>
      <xdr:rowOff>114300</xdr:rowOff>
    </xdr:from>
    <xdr:to>
      <xdr:col>4</xdr:col>
      <xdr:colOff>0</xdr:colOff>
      <xdr:row>3</xdr:row>
      <xdr:rowOff>114300</xdr:rowOff>
    </xdr:to>
    <xdr:sp macro="" textlink="">
      <xdr:nvSpPr>
        <xdr:cNvPr id="73252" name="Line 3">
          <a:extLst>
            <a:ext uri="{FF2B5EF4-FFF2-40B4-BE49-F238E27FC236}">
              <a16:creationId xmlns:a16="http://schemas.microsoft.com/office/drawing/2014/main" id="{00000000-0008-0000-0200-0000241E0100}"/>
            </a:ext>
          </a:extLst>
        </xdr:cNvPr>
        <xdr:cNvSpPr>
          <a:spLocks noChangeShapeType="1"/>
        </xdr:cNvSpPr>
      </xdr:nvSpPr>
      <xdr:spPr bwMode="auto">
        <a:xfrm>
          <a:off x="3200400" y="7429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4</xdr:row>
      <xdr:rowOff>95250</xdr:rowOff>
    </xdr:from>
    <xdr:to>
      <xdr:col>4</xdr:col>
      <xdr:colOff>0</xdr:colOff>
      <xdr:row>4</xdr:row>
      <xdr:rowOff>95250</xdr:rowOff>
    </xdr:to>
    <xdr:sp macro="" textlink="">
      <xdr:nvSpPr>
        <xdr:cNvPr id="73253" name="Line 4">
          <a:extLst>
            <a:ext uri="{FF2B5EF4-FFF2-40B4-BE49-F238E27FC236}">
              <a16:creationId xmlns:a16="http://schemas.microsoft.com/office/drawing/2014/main" id="{00000000-0008-0000-0200-0000251E0100}"/>
            </a:ext>
          </a:extLst>
        </xdr:cNvPr>
        <xdr:cNvSpPr>
          <a:spLocks noChangeShapeType="1"/>
        </xdr:cNvSpPr>
      </xdr:nvSpPr>
      <xdr:spPr bwMode="auto">
        <a:xfrm>
          <a:off x="3200400" y="9334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4</xdr:row>
      <xdr:rowOff>114300</xdr:rowOff>
    </xdr:from>
    <xdr:to>
      <xdr:col>4</xdr:col>
      <xdr:colOff>0</xdr:colOff>
      <xdr:row>4</xdr:row>
      <xdr:rowOff>114300</xdr:rowOff>
    </xdr:to>
    <xdr:sp macro="" textlink="">
      <xdr:nvSpPr>
        <xdr:cNvPr id="73254" name="Line 5">
          <a:extLst>
            <a:ext uri="{FF2B5EF4-FFF2-40B4-BE49-F238E27FC236}">
              <a16:creationId xmlns:a16="http://schemas.microsoft.com/office/drawing/2014/main" id="{00000000-0008-0000-0200-0000261E0100}"/>
            </a:ext>
          </a:extLst>
        </xdr:cNvPr>
        <xdr:cNvSpPr>
          <a:spLocks noChangeShapeType="1"/>
        </xdr:cNvSpPr>
      </xdr:nvSpPr>
      <xdr:spPr bwMode="auto">
        <a:xfrm>
          <a:off x="3200400" y="95250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6</xdr:row>
      <xdr:rowOff>114300</xdr:rowOff>
    </xdr:from>
    <xdr:to>
      <xdr:col>4</xdr:col>
      <xdr:colOff>0</xdr:colOff>
      <xdr:row>6</xdr:row>
      <xdr:rowOff>114300</xdr:rowOff>
    </xdr:to>
    <xdr:sp macro="" textlink="">
      <xdr:nvSpPr>
        <xdr:cNvPr id="73255" name="Line 6">
          <a:extLst>
            <a:ext uri="{FF2B5EF4-FFF2-40B4-BE49-F238E27FC236}">
              <a16:creationId xmlns:a16="http://schemas.microsoft.com/office/drawing/2014/main" id="{00000000-0008-0000-0200-0000271E0100}"/>
            </a:ext>
          </a:extLst>
        </xdr:cNvPr>
        <xdr:cNvSpPr>
          <a:spLocks noChangeShapeType="1"/>
        </xdr:cNvSpPr>
      </xdr:nvSpPr>
      <xdr:spPr bwMode="auto">
        <a:xfrm>
          <a:off x="3200400" y="137160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9</xdr:row>
      <xdr:rowOff>114300</xdr:rowOff>
    </xdr:from>
    <xdr:to>
      <xdr:col>4</xdr:col>
      <xdr:colOff>0</xdr:colOff>
      <xdr:row>9</xdr:row>
      <xdr:rowOff>114300</xdr:rowOff>
    </xdr:to>
    <xdr:sp macro="" textlink="">
      <xdr:nvSpPr>
        <xdr:cNvPr id="73256" name="Line 7">
          <a:extLst>
            <a:ext uri="{FF2B5EF4-FFF2-40B4-BE49-F238E27FC236}">
              <a16:creationId xmlns:a16="http://schemas.microsoft.com/office/drawing/2014/main" id="{00000000-0008-0000-0200-0000281E0100}"/>
            </a:ext>
          </a:extLst>
        </xdr:cNvPr>
        <xdr:cNvSpPr>
          <a:spLocks noChangeShapeType="1"/>
        </xdr:cNvSpPr>
      </xdr:nvSpPr>
      <xdr:spPr bwMode="auto">
        <a:xfrm>
          <a:off x="3200400" y="20002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9</xdr:row>
      <xdr:rowOff>114300</xdr:rowOff>
    </xdr:from>
    <xdr:to>
      <xdr:col>4</xdr:col>
      <xdr:colOff>0</xdr:colOff>
      <xdr:row>9</xdr:row>
      <xdr:rowOff>114300</xdr:rowOff>
    </xdr:to>
    <xdr:sp macro="" textlink="">
      <xdr:nvSpPr>
        <xdr:cNvPr id="73257" name="Line 8">
          <a:extLst>
            <a:ext uri="{FF2B5EF4-FFF2-40B4-BE49-F238E27FC236}">
              <a16:creationId xmlns:a16="http://schemas.microsoft.com/office/drawing/2014/main" id="{00000000-0008-0000-0200-0000291E0100}"/>
            </a:ext>
          </a:extLst>
        </xdr:cNvPr>
        <xdr:cNvSpPr>
          <a:spLocks noChangeShapeType="1"/>
        </xdr:cNvSpPr>
      </xdr:nvSpPr>
      <xdr:spPr bwMode="auto">
        <a:xfrm>
          <a:off x="3200400" y="20002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10</xdr:row>
      <xdr:rowOff>123825</xdr:rowOff>
    </xdr:from>
    <xdr:to>
      <xdr:col>4</xdr:col>
      <xdr:colOff>0</xdr:colOff>
      <xdr:row>10</xdr:row>
      <xdr:rowOff>123825</xdr:rowOff>
    </xdr:to>
    <xdr:sp macro="" textlink="">
      <xdr:nvSpPr>
        <xdr:cNvPr id="73258" name="Line 9">
          <a:extLst>
            <a:ext uri="{FF2B5EF4-FFF2-40B4-BE49-F238E27FC236}">
              <a16:creationId xmlns:a16="http://schemas.microsoft.com/office/drawing/2014/main" id="{00000000-0008-0000-0200-00002A1E0100}"/>
            </a:ext>
          </a:extLst>
        </xdr:cNvPr>
        <xdr:cNvSpPr>
          <a:spLocks noChangeShapeType="1"/>
        </xdr:cNvSpPr>
      </xdr:nvSpPr>
      <xdr:spPr bwMode="auto">
        <a:xfrm>
          <a:off x="320040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10</xdr:row>
      <xdr:rowOff>114300</xdr:rowOff>
    </xdr:from>
    <xdr:to>
      <xdr:col>4</xdr:col>
      <xdr:colOff>0</xdr:colOff>
      <xdr:row>10</xdr:row>
      <xdr:rowOff>114300</xdr:rowOff>
    </xdr:to>
    <xdr:sp macro="" textlink="">
      <xdr:nvSpPr>
        <xdr:cNvPr id="73259" name="Line 10">
          <a:extLst>
            <a:ext uri="{FF2B5EF4-FFF2-40B4-BE49-F238E27FC236}">
              <a16:creationId xmlns:a16="http://schemas.microsoft.com/office/drawing/2014/main" id="{00000000-0008-0000-0200-00002B1E0100}"/>
            </a:ext>
          </a:extLst>
        </xdr:cNvPr>
        <xdr:cNvSpPr>
          <a:spLocks noChangeShapeType="1"/>
        </xdr:cNvSpPr>
      </xdr:nvSpPr>
      <xdr:spPr bwMode="auto">
        <a:xfrm>
          <a:off x="3200400" y="220980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10</xdr:row>
      <xdr:rowOff>104775</xdr:rowOff>
    </xdr:from>
    <xdr:to>
      <xdr:col>4</xdr:col>
      <xdr:colOff>0</xdr:colOff>
      <xdr:row>10</xdr:row>
      <xdr:rowOff>104775</xdr:rowOff>
    </xdr:to>
    <xdr:sp macro="" textlink="">
      <xdr:nvSpPr>
        <xdr:cNvPr id="73260" name="Line 11">
          <a:extLst>
            <a:ext uri="{FF2B5EF4-FFF2-40B4-BE49-F238E27FC236}">
              <a16:creationId xmlns:a16="http://schemas.microsoft.com/office/drawing/2014/main" id="{00000000-0008-0000-0200-00002C1E0100}"/>
            </a:ext>
          </a:extLst>
        </xdr:cNvPr>
        <xdr:cNvSpPr>
          <a:spLocks noChangeShapeType="1"/>
        </xdr:cNvSpPr>
      </xdr:nvSpPr>
      <xdr:spPr bwMode="auto">
        <a:xfrm>
          <a:off x="3200400" y="22002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12</xdr:row>
      <xdr:rowOff>104775</xdr:rowOff>
    </xdr:from>
    <xdr:to>
      <xdr:col>4</xdr:col>
      <xdr:colOff>0</xdr:colOff>
      <xdr:row>12</xdr:row>
      <xdr:rowOff>104775</xdr:rowOff>
    </xdr:to>
    <xdr:sp macro="" textlink="">
      <xdr:nvSpPr>
        <xdr:cNvPr id="73261" name="Line 12">
          <a:extLst>
            <a:ext uri="{FF2B5EF4-FFF2-40B4-BE49-F238E27FC236}">
              <a16:creationId xmlns:a16="http://schemas.microsoft.com/office/drawing/2014/main" id="{00000000-0008-0000-0200-00002D1E0100}"/>
            </a:ext>
          </a:extLst>
        </xdr:cNvPr>
        <xdr:cNvSpPr>
          <a:spLocks noChangeShapeType="1"/>
        </xdr:cNvSpPr>
      </xdr:nvSpPr>
      <xdr:spPr bwMode="auto">
        <a:xfrm>
          <a:off x="3200400" y="26193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13</xdr:row>
      <xdr:rowOff>104775</xdr:rowOff>
    </xdr:from>
    <xdr:to>
      <xdr:col>4</xdr:col>
      <xdr:colOff>0</xdr:colOff>
      <xdr:row>13</xdr:row>
      <xdr:rowOff>104775</xdr:rowOff>
    </xdr:to>
    <xdr:sp macro="" textlink="">
      <xdr:nvSpPr>
        <xdr:cNvPr id="73262" name="Line 13">
          <a:extLst>
            <a:ext uri="{FF2B5EF4-FFF2-40B4-BE49-F238E27FC236}">
              <a16:creationId xmlns:a16="http://schemas.microsoft.com/office/drawing/2014/main" id="{00000000-0008-0000-0200-00002E1E0100}"/>
            </a:ext>
          </a:extLst>
        </xdr:cNvPr>
        <xdr:cNvSpPr>
          <a:spLocks noChangeShapeType="1"/>
        </xdr:cNvSpPr>
      </xdr:nvSpPr>
      <xdr:spPr bwMode="auto">
        <a:xfrm>
          <a:off x="3200400" y="28289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13</xdr:row>
      <xdr:rowOff>114300</xdr:rowOff>
    </xdr:from>
    <xdr:to>
      <xdr:col>4</xdr:col>
      <xdr:colOff>0</xdr:colOff>
      <xdr:row>13</xdr:row>
      <xdr:rowOff>114300</xdr:rowOff>
    </xdr:to>
    <xdr:sp macro="" textlink="">
      <xdr:nvSpPr>
        <xdr:cNvPr id="73263" name="Line 14">
          <a:extLst>
            <a:ext uri="{FF2B5EF4-FFF2-40B4-BE49-F238E27FC236}">
              <a16:creationId xmlns:a16="http://schemas.microsoft.com/office/drawing/2014/main" id="{00000000-0008-0000-0200-00002F1E0100}"/>
            </a:ext>
          </a:extLst>
        </xdr:cNvPr>
        <xdr:cNvSpPr>
          <a:spLocks noChangeShapeType="1"/>
        </xdr:cNvSpPr>
      </xdr:nvSpPr>
      <xdr:spPr bwMode="auto">
        <a:xfrm>
          <a:off x="3200400" y="28384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37</xdr:row>
      <xdr:rowOff>104775</xdr:rowOff>
    </xdr:from>
    <xdr:to>
      <xdr:col>4</xdr:col>
      <xdr:colOff>0</xdr:colOff>
      <xdr:row>37</xdr:row>
      <xdr:rowOff>104775</xdr:rowOff>
    </xdr:to>
    <xdr:sp macro="" textlink="">
      <xdr:nvSpPr>
        <xdr:cNvPr id="73264" name="Line 15">
          <a:extLst>
            <a:ext uri="{FF2B5EF4-FFF2-40B4-BE49-F238E27FC236}">
              <a16:creationId xmlns:a16="http://schemas.microsoft.com/office/drawing/2014/main" id="{00000000-0008-0000-0200-0000301E0100}"/>
            </a:ext>
          </a:extLst>
        </xdr:cNvPr>
        <xdr:cNvSpPr>
          <a:spLocks noChangeShapeType="1"/>
        </xdr:cNvSpPr>
      </xdr:nvSpPr>
      <xdr:spPr bwMode="auto">
        <a:xfrm>
          <a:off x="32004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36</xdr:row>
      <xdr:rowOff>104775</xdr:rowOff>
    </xdr:from>
    <xdr:to>
      <xdr:col>4</xdr:col>
      <xdr:colOff>0</xdr:colOff>
      <xdr:row>36</xdr:row>
      <xdr:rowOff>104775</xdr:rowOff>
    </xdr:to>
    <xdr:sp macro="" textlink="">
      <xdr:nvSpPr>
        <xdr:cNvPr id="73265" name="Line 16">
          <a:extLst>
            <a:ext uri="{FF2B5EF4-FFF2-40B4-BE49-F238E27FC236}">
              <a16:creationId xmlns:a16="http://schemas.microsoft.com/office/drawing/2014/main" id="{00000000-0008-0000-0200-0000311E0100}"/>
            </a:ext>
          </a:extLst>
        </xdr:cNvPr>
        <xdr:cNvSpPr>
          <a:spLocks noChangeShapeType="1"/>
        </xdr:cNvSpPr>
      </xdr:nvSpPr>
      <xdr:spPr bwMode="auto">
        <a:xfrm>
          <a:off x="3200400" y="76485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26</xdr:row>
      <xdr:rowOff>114300</xdr:rowOff>
    </xdr:from>
    <xdr:to>
      <xdr:col>4</xdr:col>
      <xdr:colOff>0</xdr:colOff>
      <xdr:row>26</xdr:row>
      <xdr:rowOff>114300</xdr:rowOff>
    </xdr:to>
    <xdr:sp macro="" textlink="">
      <xdr:nvSpPr>
        <xdr:cNvPr id="73266" name="Line 17">
          <a:extLst>
            <a:ext uri="{FF2B5EF4-FFF2-40B4-BE49-F238E27FC236}">
              <a16:creationId xmlns:a16="http://schemas.microsoft.com/office/drawing/2014/main" id="{00000000-0008-0000-0200-0000321E0100}"/>
            </a:ext>
          </a:extLst>
        </xdr:cNvPr>
        <xdr:cNvSpPr>
          <a:spLocks noChangeShapeType="1"/>
        </xdr:cNvSpPr>
      </xdr:nvSpPr>
      <xdr:spPr bwMode="auto">
        <a:xfrm>
          <a:off x="3200400" y="556260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27</xdr:row>
      <xdr:rowOff>114300</xdr:rowOff>
    </xdr:from>
    <xdr:to>
      <xdr:col>4</xdr:col>
      <xdr:colOff>0</xdr:colOff>
      <xdr:row>27</xdr:row>
      <xdr:rowOff>114300</xdr:rowOff>
    </xdr:to>
    <xdr:sp macro="" textlink="">
      <xdr:nvSpPr>
        <xdr:cNvPr id="73267" name="Line 18">
          <a:extLst>
            <a:ext uri="{FF2B5EF4-FFF2-40B4-BE49-F238E27FC236}">
              <a16:creationId xmlns:a16="http://schemas.microsoft.com/office/drawing/2014/main" id="{00000000-0008-0000-0200-0000331E0100}"/>
            </a:ext>
          </a:extLst>
        </xdr:cNvPr>
        <xdr:cNvSpPr>
          <a:spLocks noChangeShapeType="1"/>
        </xdr:cNvSpPr>
      </xdr:nvSpPr>
      <xdr:spPr bwMode="auto">
        <a:xfrm>
          <a:off x="3200400" y="57721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26</xdr:row>
      <xdr:rowOff>95250</xdr:rowOff>
    </xdr:from>
    <xdr:to>
      <xdr:col>4</xdr:col>
      <xdr:colOff>0</xdr:colOff>
      <xdr:row>26</xdr:row>
      <xdr:rowOff>95250</xdr:rowOff>
    </xdr:to>
    <xdr:sp macro="" textlink="">
      <xdr:nvSpPr>
        <xdr:cNvPr id="73268" name="Line 19">
          <a:extLst>
            <a:ext uri="{FF2B5EF4-FFF2-40B4-BE49-F238E27FC236}">
              <a16:creationId xmlns:a16="http://schemas.microsoft.com/office/drawing/2014/main" id="{00000000-0008-0000-0200-0000341E0100}"/>
            </a:ext>
          </a:extLst>
        </xdr:cNvPr>
        <xdr:cNvSpPr>
          <a:spLocks noChangeShapeType="1"/>
        </xdr:cNvSpPr>
      </xdr:nvSpPr>
      <xdr:spPr bwMode="auto">
        <a:xfrm>
          <a:off x="3200400" y="55435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27</xdr:row>
      <xdr:rowOff>104775</xdr:rowOff>
    </xdr:from>
    <xdr:to>
      <xdr:col>4</xdr:col>
      <xdr:colOff>0</xdr:colOff>
      <xdr:row>27</xdr:row>
      <xdr:rowOff>104775</xdr:rowOff>
    </xdr:to>
    <xdr:sp macro="" textlink="">
      <xdr:nvSpPr>
        <xdr:cNvPr id="73269" name="Line 20">
          <a:extLst>
            <a:ext uri="{FF2B5EF4-FFF2-40B4-BE49-F238E27FC236}">
              <a16:creationId xmlns:a16="http://schemas.microsoft.com/office/drawing/2014/main" id="{00000000-0008-0000-0200-0000351E0100}"/>
            </a:ext>
          </a:extLst>
        </xdr:cNvPr>
        <xdr:cNvSpPr>
          <a:spLocks noChangeShapeType="1"/>
        </xdr:cNvSpPr>
      </xdr:nvSpPr>
      <xdr:spPr bwMode="auto">
        <a:xfrm>
          <a:off x="3200400" y="57626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16</xdr:row>
      <xdr:rowOff>114300</xdr:rowOff>
    </xdr:from>
    <xdr:to>
      <xdr:col>4</xdr:col>
      <xdr:colOff>0</xdr:colOff>
      <xdr:row>16</xdr:row>
      <xdr:rowOff>114300</xdr:rowOff>
    </xdr:to>
    <xdr:sp macro="" textlink="">
      <xdr:nvSpPr>
        <xdr:cNvPr id="73270" name="Line 21">
          <a:extLst>
            <a:ext uri="{FF2B5EF4-FFF2-40B4-BE49-F238E27FC236}">
              <a16:creationId xmlns:a16="http://schemas.microsoft.com/office/drawing/2014/main" id="{00000000-0008-0000-0200-0000361E0100}"/>
            </a:ext>
          </a:extLst>
        </xdr:cNvPr>
        <xdr:cNvSpPr>
          <a:spLocks noChangeShapeType="1"/>
        </xdr:cNvSpPr>
      </xdr:nvSpPr>
      <xdr:spPr bwMode="auto">
        <a:xfrm>
          <a:off x="3200400" y="346710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16</xdr:row>
      <xdr:rowOff>114300</xdr:rowOff>
    </xdr:from>
    <xdr:to>
      <xdr:col>4</xdr:col>
      <xdr:colOff>0</xdr:colOff>
      <xdr:row>16</xdr:row>
      <xdr:rowOff>114300</xdr:rowOff>
    </xdr:to>
    <xdr:sp macro="" textlink="">
      <xdr:nvSpPr>
        <xdr:cNvPr id="73271" name="Line 22">
          <a:extLst>
            <a:ext uri="{FF2B5EF4-FFF2-40B4-BE49-F238E27FC236}">
              <a16:creationId xmlns:a16="http://schemas.microsoft.com/office/drawing/2014/main" id="{00000000-0008-0000-0200-0000371E0100}"/>
            </a:ext>
          </a:extLst>
        </xdr:cNvPr>
        <xdr:cNvSpPr>
          <a:spLocks noChangeShapeType="1"/>
        </xdr:cNvSpPr>
      </xdr:nvSpPr>
      <xdr:spPr bwMode="auto">
        <a:xfrm>
          <a:off x="3200400" y="346710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16</xdr:row>
      <xdr:rowOff>114300</xdr:rowOff>
    </xdr:from>
    <xdr:to>
      <xdr:col>4</xdr:col>
      <xdr:colOff>0</xdr:colOff>
      <xdr:row>16</xdr:row>
      <xdr:rowOff>114300</xdr:rowOff>
    </xdr:to>
    <xdr:sp macro="" textlink="">
      <xdr:nvSpPr>
        <xdr:cNvPr id="73272" name="Line 23">
          <a:extLst>
            <a:ext uri="{FF2B5EF4-FFF2-40B4-BE49-F238E27FC236}">
              <a16:creationId xmlns:a16="http://schemas.microsoft.com/office/drawing/2014/main" id="{00000000-0008-0000-0200-0000381E0100}"/>
            </a:ext>
          </a:extLst>
        </xdr:cNvPr>
        <xdr:cNvSpPr>
          <a:spLocks noChangeShapeType="1"/>
        </xdr:cNvSpPr>
      </xdr:nvSpPr>
      <xdr:spPr bwMode="auto">
        <a:xfrm>
          <a:off x="3200400" y="346710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19</xdr:row>
      <xdr:rowOff>104775</xdr:rowOff>
    </xdr:from>
    <xdr:to>
      <xdr:col>4</xdr:col>
      <xdr:colOff>0</xdr:colOff>
      <xdr:row>19</xdr:row>
      <xdr:rowOff>104775</xdr:rowOff>
    </xdr:to>
    <xdr:sp macro="" textlink="">
      <xdr:nvSpPr>
        <xdr:cNvPr id="73273" name="Line 24">
          <a:extLst>
            <a:ext uri="{FF2B5EF4-FFF2-40B4-BE49-F238E27FC236}">
              <a16:creationId xmlns:a16="http://schemas.microsoft.com/office/drawing/2014/main" id="{00000000-0008-0000-0200-0000391E0100}"/>
            </a:ext>
          </a:extLst>
        </xdr:cNvPr>
        <xdr:cNvSpPr>
          <a:spLocks noChangeShapeType="1"/>
        </xdr:cNvSpPr>
      </xdr:nvSpPr>
      <xdr:spPr bwMode="auto">
        <a:xfrm>
          <a:off x="3200400" y="40862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19</xdr:row>
      <xdr:rowOff>114300</xdr:rowOff>
    </xdr:from>
    <xdr:to>
      <xdr:col>4</xdr:col>
      <xdr:colOff>0</xdr:colOff>
      <xdr:row>19</xdr:row>
      <xdr:rowOff>114300</xdr:rowOff>
    </xdr:to>
    <xdr:sp macro="" textlink="">
      <xdr:nvSpPr>
        <xdr:cNvPr id="73274" name="Line 25">
          <a:extLst>
            <a:ext uri="{FF2B5EF4-FFF2-40B4-BE49-F238E27FC236}">
              <a16:creationId xmlns:a16="http://schemas.microsoft.com/office/drawing/2014/main" id="{00000000-0008-0000-0200-00003A1E0100}"/>
            </a:ext>
          </a:extLst>
        </xdr:cNvPr>
        <xdr:cNvSpPr>
          <a:spLocks noChangeShapeType="1"/>
        </xdr:cNvSpPr>
      </xdr:nvSpPr>
      <xdr:spPr bwMode="auto">
        <a:xfrm>
          <a:off x="3200400" y="40957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19</xdr:row>
      <xdr:rowOff>114300</xdr:rowOff>
    </xdr:from>
    <xdr:to>
      <xdr:col>4</xdr:col>
      <xdr:colOff>0</xdr:colOff>
      <xdr:row>19</xdr:row>
      <xdr:rowOff>114300</xdr:rowOff>
    </xdr:to>
    <xdr:sp macro="" textlink="">
      <xdr:nvSpPr>
        <xdr:cNvPr id="73275" name="Line 26">
          <a:extLst>
            <a:ext uri="{FF2B5EF4-FFF2-40B4-BE49-F238E27FC236}">
              <a16:creationId xmlns:a16="http://schemas.microsoft.com/office/drawing/2014/main" id="{00000000-0008-0000-0200-00003B1E0100}"/>
            </a:ext>
          </a:extLst>
        </xdr:cNvPr>
        <xdr:cNvSpPr>
          <a:spLocks noChangeShapeType="1"/>
        </xdr:cNvSpPr>
      </xdr:nvSpPr>
      <xdr:spPr bwMode="auto">
        <a:xfrm>
          <a:off x="3200400" y="40957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19</xdr:row>
      <xdr:rowOff>123825</xdr:rowOff>
    </xdr:from>
    <xdr:to>
      <xdr:col>4</xdr:col>
      <xdr:colOff>0</xdr:colOff>
      <xdr:row>19</xdr:row>
      <xdr:rowOff>123825</xdr:rowOff>
    </xdr:to>
    <xdr:sp macro="" textlink="">
      <xdr:nvSpPr>
        <xdr:cNvPr id="73276" name="Line 27">
          <a:extLst>
            <a:ext uri="{FF2B5EF4-FFF2-40B4-BE49-F238E27FC236}">
              <a16:creationId xmlns:a16="http://schemas.microsoft.com/office/drawing/2014/main" id="{00000000-0008-0000-0200-00003C1E0100}"/>
            </a:ext>
          </a:extLst>
        </xdr:cNvPr>
        <xdr:cNvSpPr>
          <a:spLocks noChangeShapeType="1"/>
        </xdr:cNvSpPr>
      </xdr:nvSpPr>
      <xdr:spPr bwMode="auto">
        <a:xfrm>
          <a:off x="3200400" y="41052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20</xdr:row>
      <xdr:rowOff>123825</xdr:rowOff>
    </xdr:from>
    <xdr:to>
      <xdr:col>4</xdr:col>
      <xdr:colOff>0</xdr:colOff>
      <xdr:row>20</xdr:row>
      <xdr:rowOff>123825</xdr:rowOff>
    </xdr:to>
    <xdr:sp macro="" textlink="">
      <xdr:nvSpPr>
        <xdr:cNvPr id="73277" name="Line 28">
          <a:extLst>
            <a:ext uri="{FF2B5EF4-FFF2-40B4-BE49-F238E27FC236}">
              <a16:creationId xmlns:a16="http://schemas.microsoft.com/office/drawing/2014/main" id="{00000000-0008-0000-0200-00003D1E0100}"/>
            </a:ext>
          </a:extLst>
        </xdr:cNvPr>
        <xdr:cNvSpPr>
          <a:spLocks noChangeShapeType="1"/>
        </xdr:cNvSpPr>
      </xdr:nvSpPr>
      <xdr:spPr bwMode="auto">
        <a:xfrm>
          <a:off x="3200400" y="43148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20</xdr:row>
      <xdr:rowOff>114300</xdr:rowOff>
    </xdr:from>
    <xdr:to>
      <xdr:col>4</xdr:col>
      <xdr:colOff>0</xdr:colOff>
      <xdr:row>20</xdr:row>
      <xdr:rowOff>114300</xdr:rowOff>
    </xdr:to>
    <xdr:sp macro="" textlink="">
      <xdr:nvSpPr>
        <xdr:cNvPr id="73278" name="Line 29">
          <a:extLst>
            <a:ext uri="{FF2B5EF4-FFF2-40B4-BE49-F238E27FC236}">
              <a16:creationId xmlns:a16="http://schemas.microsoft.com/office/drawing/2014/main" id="{00000000-0008-0000-0200-00003E1E0100}"/>
            </a:ext>
          </a:extLst>
        </xdr:cNvPr>
        <xdr:cNvSpPr>
          <a:spLocks noChangeShapeType="1"/>
        </xdr:cNvSpPr>
      </xdr:nvSpPr>
      <xdr:spPr bwMode="auto">
        <a:xfrm>
          <a:off x="3200400" y="430530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21</xdr:row>
      <xdr:rowOff>114300</xdr:rowOff>
    </xdr:from>
    <xdr:to>
      <xdr:col>4</xdr:col>
      <xdr:colOff>0</xdr:colOff>
      <xdr:row>21</xdr:row>
      <xdr:rowOff>114300</xdr:rowOff>
    </xdr:to>
    <xdr:sp macro="" textlink="">
      <xdr:nvSpPr>
        <xdr:cNvPr id="73279" name="Line 30">
          <a:extLst>
            <a:ext uri="{FF2B5EF4-FFF2-40B4-BE49-F238E27FC236}">
              <a16:creationId xmlns:a16="http://schemas.microsoft.com/office/drawing/2014/main" id="{00000000-0008-0000-0200-00003F1E0100}"/>
            </a:ext>
          </a:extLst>
        </xdr:cNvPr>
        <xdr:cNvSpPr>
          <a:spLocks noChangeShapeType="1"/>
        </xdr:cNvSpPr>
      </xdr:nvSpPr>
      <xdr:spPr bwMode="auto">
        <a:xfrm>
          <a:off x="3200400" y="45148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21</xdr:row>
      <xdr:rowOff>104775</xdr:rowOff>
    </xdr:from>
    <xdr:to>
      <xdr:col>4</xdr:col>
      <xdr:colOff>0</xdr:colOff>
      <xdr:row>21</xdr:row>
      <xdr:rowOff>104775</xdr:rowOff>
    </xdr:to>
    <xdr:sp macro="" textlink="">
      <xdr:nvSpPr>
        <xdr:cNvPr id="73280" name="Line 31">
          <a:extLst>
            <a:ext uri="{FF2B5EF4-FFF2-40B4-BE49-F238E27FC236}">
              <a16:creationId xmlns:a16="http://schemas.microsoft.com/office/drawing/2014/main" id="{00000000-0008-0000-0200-0000401E0100}"/>
            </a:ext>
          </a:extLst>
        </xdr:cNvPr>
        <xdr:cNvSpPr>
          <a:spLocks noChangeShapeType="1"/>
        </xdr:cNvSpPr>
      </xdr:nvSpPr>
      <xdr:spPr bwMode="auto">
        <a:xfrm>
          <a:off x="3200400" y="45053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21</xdr:row>
      <xdr:rowOff>114300</xdr:rowOff>
    </xdr:from>
    <xdr:to>
      <xdr:col>4</xdr:col>
      <xdr:colOff>0</xdr:colOff>
      <xdr:row>21</xdr:row>
      <xdr:rowOff>114300</xdr:rowOff>
    </xdr:to>
    <xdr:sp macro="" textlink="">
      <xdr:nvSpPr>
        <xdr:cNvPr id="73281" name="Line 32">
          <a:extLst>
            <a:ext uri="{FF2B5EF4-FFF2-40B4-BE49-F238E27FC236}">
              <a16:creationId xmlns:a16="http://schemas.microsoft.com/office/drawing/2014/main" id="{00000000-0008-0000-0200-0000411E0100}"/>
            </a:ext>
          </a:extLst>
        </xdr:cNvPr>
        <xdr:cNvSpPr>
          <a:spLocks noChangeShapeType="1"/>
        </xdr:cNvSpPr>
      </xdr:nvSpPr>
      <xdr:spPr bwMode="auto">
        <a:xfrm>
          <a:off x="3200400" y="45148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35</xdr:row>
      <xdr:rowOff>114300</xdr:rowOff>
    </xdr:from>
    <xdr:to>
      <xdr:col>4</xdr:col>
      <xdr:colOff>0</xdr:colOff>
      <xdr:row>35</xdr:row>
      <xdr:rowOff>114300</xdr:rowOff>
    </xdr:to>
    <xdr:sp macro="" textlink="">
      <xdr:nvSpPr>
        <xdr:cNvPr id="73282" name="Line 33">
          <a:extLst>
            <a:ext uri="{FF2B5EF4-FFF2-40B4-BE49-F238E27FC236}">
              <a16:creationId xmlns:a16="http://schemas.microsoft.com/office/drawing/2014/main" id="{00000000-0008-0000-0200-0000421E0100}"/>
            </a:ext>
          </a:extLst>
        </xdr:cNvPr>
        <xdr:cNvSpPr>
          <a:spLocks noChangeShapeType="1"/>
        </xdr:cNvSpPr>
      </xdr:nvSpPr>
      <xdr:spPr bwMode="auto">
        <a:xfrm>
          <a:off x="3200400" y="74485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35</xdr:row>
      <xdr:rowOff>104775</xdr:rowOff>
    </xdr:from>
    <xdr:to>
      <xdr:col>4</xdr:col>
      <xdr:colOff>0</xdr:colOff>
      <xdr:row>35</xdr:row>
      <xdr:rowOff>104775</xdr:rowOff>
    </xdr:to>
    <xdr:sp macro="" textlink="">
      <xdr:nvSpPr>
        <xdr:cNvPr id="73283" name="Line 34">
          <a:extLst>
            <a:ext uri="{FF2B5EF4-FFF2-40B4-BE49-F238E27FC236}">
              <a16:creationId xmlns:a16="http://schemas.microsoft.com/office/drawing/2014/main" id="{00000000-0008-0000-0200-0000431E0100}"/>
            </a:ext>
          </a:extLst>
        </xdr:cNvPr>
        <xdr:cNvSpPr>
          <a:spLocks noChangeShapeType="1"/>
        </xdr:cNvSpPr>
      </xdr:nvSpPr>
      <xdr:spPr bwMode="auto">
        <a:xfrm>
          <a:off x="3200400" y="74390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38</xdr:row>
      <xdr:rowOff>104775</xdr:rowOff>
    </xdr:from>
    <xdr:to>
      <xdr:col>4</xdr:col>
      <xdr:colOff>0</xdr:colOff>
      <xdr:row>38</xdr:row>
      <xdr:rowOff>104775</xdr:rowOff>
    </xdr:to>
    <xdr:sp macro="" textlink="">
      <xdr:nvSpPr>
        <xdr:cNvPr id="73284" name="Line 35">
          <a:extLst>
            <a:ext uri="{FF2B5EF4-FFF2-40B4-BE49-F238E27FC236}">
              <a16:creationId xmlns:a16="http://schemas.microsoft.com/office/drawing/2014/main" id="{00000000-0008-0000-0200-0000441E0100}"/>
            </a:ext>
          </a:extLst>
        </xdr:cNvPr>
        <xdr:cNvSpPr>
          <a:spLocks noChangeShapeType="1"/>
        </xdr:cNvSpPr>
      </xdr:nvSpPr>
      <xdr:spPr bwMode="auto">
        <a:xfrm>
          <a:off x="3200400" y="80676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40</xdr:row>
      <xdr:rowOff>104775</xdr:rowOff>
    </xdr:from>
    <xdr:to>
      <xdr:col>4</xdr:col>
      <xdr:colOff>0</xdr:colOff>
      <xdr:row>40</xdr:row>
      <xdr:rowOff>104775</xdr:rowOff>
    </xdr:to>
    <xdr:sp macro="" textlink="">
      <xdr:nvSpPr>
        <xdr:cNvPr id="73285" name="Line 36">
          <a:extLst>
            <a:ext uri="{FF2B5EF4-FFF2-40B4-BE49-F238E27FC236}">
              <a16:creationId xmlns:a16="http://schemas.microsoft.com/office/drawing/2014/main" id="{00000000-0008-0000-0200-0000451E0100}"/>
            </a:ext>
          </a:extLst>
        </xdr:cNvPr>
        <xdr:cNvSpPr>
          <a:spLocks noChangeShapeType="1"/>
        </xdr:cNvSpPr>
      </xdr:nvSpPr>
      <xdr:spPr bwMode="auto">
        <a:xfrm>
          <a:off x="3200400" y="84867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44</xdr:row>
      <xdr:rowOff>114300</xdr:rowOff>
    </xdr:from>
    <xdr:to>
      <xdr:col>4</xdr:col>
      <xdr:colOff>0</xdr:colOff>
      <xdr:row>44</xdr:row>
      <xdr:rowOff>114300</xdr:rowOff>
    </xdr:to>
    <xdr:sp macro="" textlink="">
      <xdr:nvSpPr>
        <xdr:cNvPr id="73286" name="Line 37">
          <a:extLst>
            <a:ext uri="{FF2B5EF4-FFF2-40B4-BE49-F238E27FC236}">
              <a16:creationId xmlns:a16="http://schemas.microsoft.com/office/drawing/2014/main" id="{00000000-0008-0000-0200-0000461E0100}"/>
            </a:ext>
          </a:extLst>
        </xdr:cNvPr>
        <xdr:cNvSpPr>
          <a:spLocks noChangeShapeType="1"/>
        </xdr:cNvSpPr>
      </xdr:nvSpPr>
      <xdr:spPr bwMode="auto">
        <a:xfrm>
          <a:off x="3200400" y="933450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42</xdr:row>
      <xdr:rowOff>104775</xdr:rowOff>
    </xdr:from>
    <xdr:to>
      <xdr:col>4</xdr:col>
      <xdr:colOff>0</xdr:colOff>
      <xdr:row>42</xdr:row>
      <xdr:rowOff>104775</xdr:rowOff>
    </xdr:to>
    <xdr:sp macro="" textlink="">
      <xdr:nvSpPr>
        <xdr:cNvPr id="73287" name="Line 38">
          <a:extLst>
            <a:ext uri="{FF2B5EF4-FFF2-40B4-BE49-F238E27FC236}">
              <a16:creationId xmlns:a16="http://schemas.microsoft.com/office/drawing/2014/main" id="{00000000-0008-0000-0200-0000471E0100}"/>
            </a:ext>
          </a:extLst>
        </xdr:cNvPr>
        <xdr:cNvSpPr>
          <a:spLocks noChangeShapeType="1"/>
        </xdr:cNvSpPr>
      </xdr:nvSpPr>
      <xdr:spPr bwMode="auto">
        <a:xfrm>
          <a:off x="3200400" y="89058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41</xdr:row>
      <xdr:rowOff>114300</xdr:rowOff>
    </xdr:from>
    <xdr:to>
      <xdr:col>4</xdr:col>
      <xdr:colOff>0</xdr:colOff>
      <xdr:row>41</xdr:row>
      <xdr:rowOff>114300</xdr:rowOff>
    </xdr:to>
    <xdr:sp macro="" textlink="">
      <xdr:nvSpPr>
        <xdr:cNvPr id="73288" name="Line 39">
          <a:extLst>
            <a:ext uri="{FF2B5EF4-FFF2-40B4-BE49-F238E27FC236}">
              <a16:creationId xmlns:a16="http://schemas.microsoft.com/office/drawing/2014/main" id="{00000000-0008-0000-0200-0000481E0100}"/>
            </a:ext>
          </a:extLst>
        </xdr:cNvPr>
        <xdr:cNvSpPr>
          <a:spLocks noChangeShapeType="1"/>
        </xdr:cNvSpPr>
      </xdr:nvSpPr>
      <xdr:spPr bwMode="auto">
        <a:xfrm>
          <a:off x="3200400" y="87058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40</xdr:row>
      <xdr:rowOff>104775</xdr:rowOff>
    </xdr:from>
    <xdr:to>
      <xdr:col>4</xdr:col>
      <xdr:colOff>0</xdr:colOff>
      <xdr:row>40</xdr:row>
      <xdr:rowOff>104775</xdr:rowOff>
    </xdr:to>
    <xdr:sp macro="" textlink="">
      <xdr:nvSpPr>
        <xdr:cNvPr id="73289" name="Line 40">
          <a:extLst>
            <a:ext uri="{FF2B5EF4-FFF2-40B4-BE49-F238E27FC236}">
              <a16:creationId xmlns:a16="http://schemas.microsoft.com/office/drawing/2014/main" id="{00000000-0008-0000-0200-0000491E0100}"/>
            </a:ext>
          </a:extLst>
        </xdr:cNvPr>
        <xdr:cNvSpPr>
          <a:spLocks noChangeShapeType="1"/>
        </xdr:cNvSpPr>
      </xdr:nvSpPr>
      <xdr:spPr bwMode="auto">
        <a:xfrm>
          <a:off x="3200400" y="84867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38</xdr:row>
      <xdr:rowOff>104775</xdr:rowOff>
    </xdr:from>
    <xdr:to>
      <xdr:col>4</xdr:col>
      <xdr:colOff>0</xdr:colOff>
      <xdr:row>38</xdr:row>
      <xdr:rowOff>104775</xdr:rowOff>
    </xdr:to>
    <xdr:sp macro="" textlink="">
      <xdr:nvSpPr>
        <xdr:cNvPr id="73290" name="Line 41">
          <a:extLst>
            <a:ext uri="{FF2B5EF4-FFF2-40B4-BE49-F238E27FC236}">
              <a16:creationId xmlns:a16="http://schemas.microsoft.com/office/drawing/2014/main" id="{00000000-0008-0000-0200-00004A1E0100}"/>
            </a:ext>
          </a:extLst>
        </xdr:cNvPr>
        <xdr:cNvSpPr>
          <a:spLocks noChangeShapeType="1"/>
        </xdr:cNvSpPr>
      </xdr:nvSpPr>
      <xdr:spPr bwMode="auto">
        <a:xfrm>
          <a:off x="3200400" y="80676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42</xdr:row>
      <xdr:rowOff>114300</xdr:rowOff>
    </xdr:from>
    <xdr:to>
      <xdr:col>4</xdr:col>
      <xdr:colOff>0</xdr:colOff>
      <xdr:row>42</xdr:row>
      <xdr:rowOff>114300</xdr:rowOff>
    </xdr:to>
    <xdr:sp macro="" textlink="">
      <xdr:nvSpPr>
        <xdr:cNvPr id="73291" name="Line 42">
          <a:extLst>
            <a:ext uri="{FF2B5EF4-FFF2-40B4-BE49-F238E27FC236}">
              <a16:creationId xmlns:a16="http://schemas.microsoft.com/office/drawing/2014/main" id="{00000000-0008-0000-0200-00004B1E0100}"/>
            </a:ext>
          </a:extLst>
        </xdr:cNvPr>
        <xdr:cNvSpPr>
          <a:spLocks noChangeShapeType="1"/>
        </xdr:cNvSpPr>
      </xdr:nvSpPr>
      <xdr:spPr bwMode="auto">
        <a:xfrm>
          <a:off x="3200400" y="891540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45</xdr:row>
      <xdr:rowOff>114300</xdr:rowOff>
    </xdr:from>
    <xdr:to>
      <xdr:col>4</xdr:col>
      <xdr:colOff>0</xdr:colOff>
      <xdr:row>45</xdr:row>
      <xdr:rowOff>114300</xdr:rowOff>
    </xdr:to>
    <xdr:sp macro="" textlink="">
      <xdr:nvSpPr>
        <xdr:cNvPr id="73292" name="Line 43">
          <a:extLst>
            <a:ext uri="{FF2B5EF4-FFF2-40B4-BE49-F238E27FC236}">
              <a16:creationId xmlns:a16="http://schemas.microsoft.com/office/drawing/2014/main" id="{00000000-0008-0000-0200-00004C1E0100}"/>
            </a:ext>
          </a:extLst>
        </xdr:cNvPr>
        <xdr:cNvSpPr>
          <a:spLocks noChangeShapeType="1"/>
        </xdr:cNvSpPr>
      </xdr:nvSpPr>
      <xdr:spPr bwMode="auto">
        <a:xfrm>
          <a:off x="3200400" y="95440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38</xdr:row>
      <xdr:rowOff>114300</xdr:rowOff>
    </xdr:from>
    <xdr:to>
      <xdr:col>4</xdr:col>
      <xdr:colOff>0</xdr:colOff>
      <xdr:row>38</xdr:row>
      <xdr:rowOff>114300</xdr:rowOff>
    </xdr:to>
    <xdr:sp macro="" textlink="">
      <xdr:nvSpPr>
        <xdr:cNvPr id="73293" name="Line 44">
          <a:extLst>
            <a:ext uri="{FF2B5EF4-FFF2-40B4-BE49-F238E27FC236}">
              <a16:creationId xmlns:a16="http://schemas.microsoft.com/office/drawing/2014/main" id="{00000000-0008-0000-0200-00004D1E0100}"/>
            </a:ext>
          </a:extLst>
        </xdr:cNvPr>
        <xdr:cNvSpPr>
          <a:spLocks noChangeShapeType="1"/>
        </xdr:cNvSpPr>
      </xdr:nvSpPr>
      <xdr:spPr bwMode="auto">
        <a:xfrm>
          <a:off x="3200400" y="807720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40</xdr:row>
      <xdr:rowOff>95250</xdr:rowOff>
    </xdr:from>
    <xdr:to>
      <xdr:col>4</xdr:col>
      <xdr:colOff>0</xdr:colOff>
      <xdr:row>40</xdr:row>
      <xdr:rowOff>95250</xdr:rowOff>
    </xdr:to>
    <xdr:sp macro="" textlink="">
      <xdr:nvSpPr>
        <xdr:cNvPr id="73294" name="Line 45">
          <a:extLst>
            <a:ext uri="{FF2B5EF4-FFF2-40B4-BE49-F238E27FC236}">
              <a16:creationId xmlns:a16="http://schemas.microsoft.com/office/drawing/2014/main" id="{00000000-0008-0000-0200-00004E1E0100}"/>
            </a:ext>
          </a:extLst>
        </xdr:cNvPr>
        <xdr:cNvSpPr>
          <a:spLocks noChangeShapeType="1"/>
        </xdr:cNvSpPr>
      </xdr:nvSpPr>
      <xdr:spPr bwMode="auto">
        <a:xfrm>
          <a:off x="3200400" y="84772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38</xdr:row>
      <xdr:rowOff>114300</xdr:rowOff>
    </xdr:from>
    <xdr:to>
      <xdr:col>4</xdr:col>
      <xdr:colOff>0</xdr:colOff>
      <xdr:row>38</xdr:row>
      <xdr:rowOff>114300</xdr:rowOff>
    </xdr:to>
    <xdr:sp macro="" textlink="">
      <xdr:nvSpPr>
        <xdr:cNvPr id="73295" name="Line 46">
          <a:extLst>
            <a:ext uri="{FF2B5EF4-FFF2-40B4-BE49-F238E27FC236}">
              <a16:creationId xmlns:a16="http://schemas.microsoft.com/office/drawing/2014/main" id="{00000000-0008-0000-0200-00004F1E0100}"/>
            </a:ext>
          </a:extLst>
        </xdr:cNvPr>
        <xdr:cNvSpPr>
          <a:spLocks noChangeShapeType="1"/>
        </xdr:cNvSpPr>
      </xdr:nvSpPr>
      <xdr:spPr bwMode="auto">
        <a:xfrm>
          <a:off x="3200400" y="807720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28</xdr:row>
      <xdr:rowOff>114300</xdr:rowOff>
    </xdr:from>
    <xdr:to>
      <xdr:col>4</xdr:col>
      <xdr:colOff>0</xdr:colOff>
      <xdr:row>28</xdr:row>
      <xdr:rowOff>114300</xdr:rowOff>
    </xdr:to>
    <xdr:sp macro="" textlink="">
      <xdr:nvSpPr>
        <xdr:cNvPr id="73296" name="Line 47">
          <a:extLst>
            <a:ext uri="{FF2B5EF4-FFF2-40B4-BE49-F238E27FC236}">
              <a16:creationId xmlns:a16="http://schemas.microsoft.com/office/drawing/2014/main" id="{00000000-0008-0000-0200-0000501E0100}"/>
            </a:ext>
          </a:extLst>
        </xdr:cNvPr>
        <xdr:cNvSpPr>
          <a:spLocks noChangeShapeType="1"/>
        </xdr:cNvSpPr>
      </xdr:nvSpPr>
      <xdr:spPr bwMode="auto">
        <a:xfrm>
          <a:off x="3200400" y="598170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28</xdr:row>
      <xdr:rowOff>104775</xdr:rowOff>
    </xdr:from>
    <xdr:to>
      <xdr:col>4</xdr:col>
      <xdr:colOff>0</xdr:colOff>
      <xdr:row>28</xdr:row>
      <xdr:rowOff>104775</xdr:rowOff>
    </xdr:to>
    <xdr:sp macro="" textlink="">
      <xdr:nvSpPr>
        <xdr:cNvPr id="73297" name="Line 48">
          <a:extLst>
            <a:ext uri="{FF2B5EF4-FFF2-40B4-BE49-F238E27FC236}">
              <a16:creationId xmlns:a16="http://schemas.microsoft.com/office/drawing/2014/main" id="{00000000-0008-0000-0200-0000511E0100}"/>
            </a:ext>
          </a:extLst>
        </xdr:cNvPr>
        <xdr:cNvSpPr>
          <a:spLocks noChangeShapeType="1"/>
        </xdr:cNvSpPr>
      </xdr:nvSpPr>
      <xdr:spPr bwMode="auto">
        <a:xfrm>
          <a:off x="3200400" y="59721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24</xdr:row>
      <xdr:rowOff>114300</xdr:rowOff>
    </xdr:from>
    <xdr:to>
      <xdr:col>4</xdr:col>
      <xdr:colOff>0</xdr:colOff>
      <xdr:row>24</xdr:row>
      <xdr:rowOff>114300</xdr:rowOff>
    </xdr:to>
    <xdr:sp macro="" textlink="">
      <xdr:nvSpPr>
        <xdr:cNvPr id="73298" name="Line 49">
          <a:extLst>
            <a:ext uri="{FF2B5EF4-FFF2-40B4-BE49-F238E27FC236}">
              <a16:creationId xmlns:a16="http://schemas.microsoft.com/office/drawing/2014/main" id="{00000000-0008-0000-0200-0000521E0100}"/>
            </a:ext>
          </a:extLst>
        </xdr:cNvPr>
        <xdr:cNvSpPr>
          <a:spLocks noChangeShapeType="1"/>
        </xdr:cNvSpPr>
      </xdr:nvSpPr>
      <xdr:spPr bwMode="auto">
        <a:xfrm>
          <a:off x="3200400" y="514350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24</xdr:row>
      <xdr:rowOff>114300</xdr:rowOff>
    </xdr:from>
    <xdr:to>
      <xdr:col>4</xdr:col>
      <xdr:colOff>0</xdr:colOff>
      <xdr:row>24</xdr:row>
      <xdr:rowOff>114300</xdr:rowOff>
    </xdr:to>
    <xdr:sp macro="" textlink="">
      <xdr:nvSpPr>
        <xdr:cNvPr id="73299" name="Line 50">
          <a:extLst>
            <a:ext uri="{FF2B5EF4-FFF2-40B4-BE49-F238E27FC236}">
              <a16:creationId xmlns:a16="http://schemas.microsoft.com/office/drawing/2014/main" id="{00000000-0008-0000-0200-0000531E0100}"/>
            </a:ext>
          </a:extLst>
        </xdr:cNvPr>
        <xdr:cNvSpPr>
          <a:spLocks noChangeShapeType="1"/>
        </xdr:cNvSpPr>
      </xdr:nvSpPr>
      <xdr:spPr bwMode="auto">
        <a:xfrm>
          <a:off x="3200400" y="514350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32</xdr:row>
      <xdr:rowOff>104775</xdr:rowOff>
    </xdr:from>
    <xdr:to>
      <xdr:col>4</xdr:col>
      <xdr:colOff>0</xdr:colOff>
      <xdr:row>32</xdr:row>
      <xdr:rowOff>104775</xdr:rowOff>
    </xdr:to>
    <xdr:sp macro="" textlink="">
      <xdr:nvSpPr>
        <xdr:cNvPr id="73300" name="Line 51">
          <a:extLst>
            <a:ext uri="{FF2B5EF4-FFF2-40B4-BE49-F238E27FC236}">
              <a16:creationId xmlns:a16="http://schemas.microsoft.com/office/drawing/2014/main" id="{00000000-0008-0000-0200-0000541E0100}"/>
            </a:ext>
          </a:extLst>
        </xdr:cNvPr>
        <xdr:cNvSpPr>
          <a:spLocks noChangeShapeType="1"/>
        </xdr:cNvSpPr>
      </xdr:nvSpPr>
      <xdr:spPr bwMode="auto">
        <a:xfrm>
          <a:off x="3200400" y="68103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32</xdr:row>
      <xdr:rowOff>114300</xdr:rowOff>
    </xdr:from>
    <xdr:to>
      <xdr:col>4</xdr:col>
      <xdr:colOff>0</xdr:colOff>
      <xdr:row>32</xdr:row>
      <xdr:rowOff>114300</xdr:rowOff>
    </xdr:to>
    <xdr:sp macro="" textlink="">
      <xdr:nvSpPr>
        <xdr:cNvPr id="73301" name="Line 52">
          <a:extLst>
            <a:ext uri="{FF2B5EF4-FFF2-40B4-BE49-F238E27FC236}">
              <a16:creationId xmlns:a16="http://schemas.microsoft.com/office/drawing/2014/main" id="{00000000-0008-0000-0200-0000551E0100}"/>
            </a:ext>
          </a:extLst>
        </xdr:cNvPr>
        <xdr:cNvSpPr>
          <a:spLocks noChangeShapeType="1"/>
        </xdr:cNvSpPr>
      </xdr:nvSpPr>
      <xdr:spPr bwMode="auto">
        <a:xfrm>
          <a:off x="3200400" y="681990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32</xdr:row>
      <xdr:rowOff>95250</xdr:rowOff>
    </xdr:from>
    <xdr:to>
      <xdr:col>4</xdr:col>
      <xdr:colOff>0</xdr:colOff>
      <xdr:row>32</xdr:row>
      <xdr:rowOff>95250</xdr:rowOff>
    </xdr:to>
    <xdr:sp macro="" textlink="">
      <xdr:nvSpPr>
        <xdr:cNvPr id="73302" name="Line 53">
          <a:extLst>
            <a:ext uri="{FF2B5EF4-FFF2-40B4-BE49-F238E27FC236}">
              <a16:creationId xmlns:a16="http://schemas.microsoft.com/office/drawing/2014/main" id="{00000000-0008-0000-0200-0000561E0100}"/>
            </a:ext>
          </a:extLst>
        </xdr:cNvPr>
        <xdr:cNvSpPr>
          <a:spLocks noChangeShapeType="1"/>
        </xdr:cNvSpPr>
      </xdr:nvSpPr>
      <xdr:spPr bwMode="auto">
        <a:xfrm>
          <a:off x="3200400" y="68008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33</xdr:row>
      <xdr:rowOff>114300</xdr:rowOff>
    </xdr:from>
    <xdr:to>
      <xdr:col>4</xdr:col>
      <xdr:colOff>0</xdr:colOff>
      <xdr:row>33</xdr:row>
      <xdr:rowOff>114300</xdr:rowOff>
    </xdr:to>
    <xdr:sp macro="" textlink="">
      <xdr:nvSpPr>
        <xdr:cNvPr id="73303" name="Line 54">
          <a:extLst>
            <a:ext uri="{FF2B5EF4-FFF2-40B4-BE49-F238E27FC236}">
              <a16:creationId xmlns:a16="http://schemas.microsoft.com/office/drawing/2014/main" id="{00000000-0008-0000-0200-0000571E0100}"/>
            </a:ext>
          </a:extLst>
        </xdr:cNvPr>
        <xdr:cNvSpPr>
          <a:spLocks noChangeShapeType="1"/>
        </xdr:cNvSpPr>
      </xdr:nvSpPr>
      <xdr:spPr bwMode="auto">
        <a:xfrm>
          <a:off x="3200400" y="70294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46</xdr:row>
      <xdr:rowOff>104775</xdr:rowOff>
    </xdr:from>
    <xdr:to>
      <xdr:col>4</xdr:col>
      <xdr:colOff>0</xdr:colOff>
      <xdr:row>46</xdr:row>
      <xdr:rowOff>104775</xdr:rowOff>
    </xdr:to>
    <xdr:sp macro="" textlink="">
      <xdr:nvSpPr>
        <xdr:cNvPr id="73304" name="Line 55">
          <a:extLst>
            <a:ext uri="{FF2B5EF4-FFF2-40B4-BE49-F238E27FC236}">
              <a16:creationId xmlns:a16="http://schemas.microsoft.com/office/drawing/2014/main" id="{00000000-0008-0000-0200-0000581E0100}"/>
            </a:ext>
          </a:extLst>
        </xdr:cNvPr>
        <xdr:cNvSpPr>
          <a:spLocks noChangeShapeType="1"/>
        </xdr:cNvSpPr>
      </xdr:nvSpPr>
      <xdr:spPr bwMode="auto">
        <a:xfrm>
          <a:off x="3200400" y="97440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39</xdr:row>
      <xdr:rowOff>104775</xdr:rowOff>
    </xdr:from>
    <xdr:to>
      <xdr:col>4</xdr:col>
      <xdr:colOff>0</xdr:colOff>
      <xdr:row>39</xdr:row>
      <xdr:rowOff>104775</xdr:rowOff>
    </xdr:to>
    <xdr:sp macro="" textlink="">
      <xdr:nvSpPr>
        <xdr:cNvPr id="73305" name="Line 56">
          <a:extLst>
            <a:ext uri="{FF2B5EF4-FFF2-40B4-BE49-F238E27FC236}">
              <a16:creationId xmlns:a16="http://schemas.microsoft.com/office/drawing/2014/main" id="{00000000-0008-0000-0200-0000591E0100}"/>
            </a:ext>
          </a:extLst>
        </xdr:cNvPr>
        <xdr:cNvSpPr>
          <a:spLocks noChangeShapeType="1"/>
        </xdr:cNvSpPr>
      </xdr:nvSpPr>
      <xdr:spPr bwMode="auto">
        <a:xfrm>
          <a:off x="3200400" y="82772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28</xdr:row>
      <xdr:rowOff>114300</xdr:rowOff>
    </xdr:from>
    <xdr:to>
      <xdr:col>4</xdr:col>
      <xdr:colOff>0</xdr:colOff>
      <xdr:row>28</xdr:row>
      <xdr:rowOff>114300</xdr:rowOff>
    </xdr:to>
    <xdr:sp macro="" textlink="">
      <xdr:nvSpPr>
        <xdr:cNvPr id="73306" name="Line 57">
          <a:extLst>
            <a:ext uri="{FF2B5EF4-FFF2-40B4-BE49-F238E27FC236}">
              <a16:creationId xmlns:a16="http://schemas.microsoft.com/office/drawing/2014/main" id="{00000000-0008-0000-0200-00005A1E0100}"/>
            </a:ext>
          </a:extLst>
        </xdr:cNvPr>
        <xdr:cNvSpPr>
          <a:spLocks noChangeShapeType="1"/>
        </xdr:cNvSpPr>
      </xdr:nvSpPr>
      <xdr:spPr bwMode="auto">
        <a:xfrm>
          <a:off x="3200400" y="598170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18</xdr:row>
      <xdr:rowOff>104775</xdr:rowOff>
    </xdr:from>
    <xdr:to>
      <xdr:col>4</xdr:col>
      <xdr:colOff>0</xdr:colOff>
      <xdr:row>18</xdr:row>
      <xdr:rowOff>104775</xdr:rowOff>
    </xdr:to>
    <xdr:sp macro="" textlink="">
      <xdr:nvSpPr>
        <xdr:cNvPr id="73307" name="Line 58">
          <a:extLst>
            <a:ext uri="{FF2B5EF4-FFF2-40B4-BE49-F238E27FC236}">
              <a16:creationId xmlns:a16="http://schemas.microsoft.com/office/drawing/2014/main" id="{00000000-0008-0000-0200-00005B1E0100}"/>
            </a:ext>
          </a:extLst>
        </xdr:cNvPr>
        <xdr:cNvSpPr>
          <a:spLocks noChangeShapeType="1"/>
        </xdr:cNvSpPr>
      </xdr:nvSpPr>
      <xdr:spPr bwMode="auto">
        <a:xfrm>
          <a:off x="3200400" y="38766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31</xdr:row>
      <xdr:rowOff>114300</xdr:rowOff>
    </xdr:from>
    <xdr:to>
      <xdr:col>4</xdr:col>
      <xdr:colOff>0</xdr:colOff>
      <xdr:row>31</xdr:row>
      <xdr:rowOff>114300</xdr:rowOff>
    </xdr:to>
    <xdr:sp macro="" textlink="">
      <xdr:nvSpPr>
        <xdr:cNvPr id="73308" name="Line 59">
          <a:extLst>
            <a:ext uri="{FF2B5EF4-FFF2-40B4-BE49-F238E27FC236}">
              <a16:creationId xmlns:a16="http://schemas.microsoft.com/office/drawing/2014/main" id="{00000000-0008-0000-0200-00005C1E0100}"/>
            </a:ext>
          </a:extLst>
        </xdr:cNvPr>
        <xdr:cNvSpPr>
          <a:spLocks noChangeShapeType="1"/>
        </xdr:cNvSpPr>
      </xdr:nvSpPr>
      <xdr:spPr bwMode="auto">
        <a:xfrm>
          <a:off x="3200400" y="66103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23</xdr:row>
      <xdr:rowOff>104775</xdr:rowOff>
    </xdr:from>
    <xdr:to>
      <xdr:col>4</xdr:col>
      <xdr:colOff>0</xdr:colOff>
      <xdr:row>23</xdr:row>
      <xdr:rowOff>104775</xdr:rowOff>
    </xdr:to>
    <xdr:sp macro="" textlink="">
      <xdr:nvSpPr>
        <xdr:cNvPr id="73309" name="Line 60">
          <a:extLst>
            <a:ext uri="{FF2B5EF4-FFF2-40B4-BE49-F238E27FC236}">
              <a16:creationId xmlns:a16="http://schemas.microsoft.com/office/drawing/2014/main" id="{00000000-0008-0000-0200-00005D1E0100}"/>
            </a:ext>
          </a:extLst>
        </xdr:cNvPr>
        <xdr:cNvSpPr>
          <a:spLocks noChangeShapeType="1"/>
        </xdr:cNvSpPr>
      </xdr:nvSpPr>
      <xdr:spPr bwMode="auto">
        <a:xfrm>
          <a:off x="3200400" y="49244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23</xdr:row>
      <xdr:rowOff>114300</xdr:rowOff>
    </xdr:from>
    <xdr:to>
      <xdr:col>4</xdr:col>
      <xdr:colOff>0</xdr:colOff>
      <xdr:row>23</xdr:row>
      <xdr:rowOff>114300</xdr:rowOff>
    </xdr:to>
    <xdr:sp macro="" textlink="">
      <xdr:nvSpPr>
        <xdr:cNvPr id="73310" name="Line 61">
          <a:extLst>
            <a:ext uri="{FF2B5EF4-FFF2-40B4-BE49-F238E27FC236}">
              <a16:creationId xmlns:a16="http://schemas.microsoft.com/office/drawing/2014/main" id="{00000000-0008-0000-0200-00005E1E0100}"/>
            </a:ext>
          </a:extLst>
        </xdr:cNvPr>
        <xdr:cNvSpPr>
          <a:spLocks noChangeShapeType="1"/>
        </xdr:cNvSpPr>
      </xdr:nvSpPr>
      <xdr:spPr bwMode="auto">
        <a:xfrm>
          <a:off x="3200400" y="49339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18</xdr:row>
      <xdr:rowOff>114300</xdr:rowOff>
    </xdr:from>
    <xdr:to>
      <xdr:col>4</xdr:col>
      <xdr:colOff>0</xdr:colOff>
      <xdr:row>18</xdr:row>
      <xdr:rowOff>114300</xdr:rowOff>
    </xdr:to>
    <xdr:sp macro="" textlink="">
      <xdr:nvSpPr>
        <xdr:cNvPr id="73311" name="Line 62">
          <a:extLst>
            <a:ext uri="{FF2B5EF4-FFF2-40B4-BE49-F238E27FC236}">
              <a16:creationId xmlns:a16="http://schemas.microsoft.com/office/drawing/2014/main" id="{00000000-0008-0000-0200-00005F1E0100}"/>
            </a:ext>
          </a:extLst>
        </xdr:cNvPr>
        <xdr:cNvSpPr>
          <a:spLocks noChangeShapeType="1"/>
        </xdr:cNvSpPr>
      </xdr:nvSpPr>
      <xdr:spPr bwMode="auto">
        <a:xfrm>
          <a:off x="3200400" y="388620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18</xdr:row>
      <xdr:rowOff>114300</xdr:rowOff>
    </xdr:from>
    <xdr:to>
      <xdr:col>4</xdr:col>
      <xdr:colOff>0</xdr:colOff>
      <xdr:row>18</xdr:row>
      <xdr:rowOff>114300</xdr:rowOff>
    </xdr:to>
    <xdr:sp macro="" textlink="">
      <xdr:nvSpPr>
        <xdr:cNvPr id="73312" name="Line 63">
          <a:extLst>
            <a:ext uri="{FF2B5EF4-FFF2-40B4-BE49-F238E27FC236}">
              <a16:creationId xmlns:a16="http://schemas.microsoft.com/office/drawing/2014/main" id="{00000000-0008-0000-0200-0000601E0100}"/>
            </a:ext>
          </a:extLst>
        </xdr:cNvPr>
        <xdr:cNvSpPr>
          <a:spLocks noChangeShapeType="1"/>
        </xdr:cNvSpPr>
      </xdr:nvSpPr>
      <xdr:spPr bwMode="auto">
        <a:xfrm>
          <a:off x="3200400" y="388620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18</xdr:row>
      <xdr:rowOff>114300</xdr:rowOff>
    </xdr:from>
    <xdr:to>
      <xdr:col>4</xdr:col>
      <xdr:colOff>0</xdr:colOff>
      <xdr:row>18</xdr:row>
      <xdr:rowOff>114300</xdr:rowOff>
    </xdr:to>
    <xdr:sp macro="" textlink="">
      <xdr:nvSpPr>
        <xdr:cNvPr id="73313" name="Line 64">
          <a:extLst>
            <a:ext uri="{FF2B5EF4-FFF2-40B4-BE49-F238E27FC236}">
              <a16:creationId xmlns:a16="http://schemas.microsoft.com/office/drawing/2014/main" id="{00000000-0008-0000-0200-0000611E0100}"/>
            </a:ext>
          </a:extLst>
        </xdr:cNvPr>
        <xdr:cNvSpPr>
          <a:spLocks noChangeShapeType="1"/>
        </xdr:cNvSpPr>
      </xdr:nvSpPr>
      <xdr:spPr bwMode="auto">
        <a:xfrm>
          <a:off x="3200400" y="388620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15</xdr:row>
      <xdr:rowOff>95250</xdr:rowOff>
    </xdr:from>
    <xdr:to>
      <xdr:col>4</xdr:col>
      <xdr:colOff>0</xdr:colOff>
      <xdr:row>15</xdr:row>
      <xdr:rowOff>95250</xdr:rowOff>
    </xdr:to>
    <xdr:sp macro="" textlink="">
      <xdr:nvSpPr>
        <xdr:cNvPr id="73314" name="Line 65">
          <a:extLst>
            <a:ext uri="{FF2B5EF4-FFF2-40B4-BE49-F238E27FC236}">
              <a16:creationId xmlns:a16="http://schemas.microsoft.com/office/drawing/2014/main" id="{00000000-0008-0000-0200-0000621E0100}"/>
            </a:ext>
          </a:extLst>
        </xdr:cNvPr>
        <xdr:cNvSpPr>
          <a:spLocks noChangeShapeType="1"/>
        </xdr:cNvSpPr>
      </xdr:nvSpPr>
      <xdr:spPr bwMode="auto">
        <a:xfrm>
          <a:off x="3200400" y="323850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15</xdr:row>
      <xdr:rowOff>104775</xdr:rowOff>
    </xdr:from>
    <xdr:to>
      <xdr:col>4</xdr:col>
      <xdr:colOff>0</xdr:colOff>
      <xdr:row>15</xdr:row>
      <xdr:rowOff>104775</xdr:rowOff>
    </xdr:to>
    <xdr:sp macro="" textlink="">
      <xdr:nvSpPr>
        <xdr:cNvPr id="73315" name="Line 66">
          <a:extLst>
            <a:ext uri="{FF2B5EF4-FFF2-40B4-BE49-F238E27FC236}">
              <a16:creationId xmlns:a16="http://schemas.microsoft.com/office/drawing/2014/main" id="{00000000-0008-0000-0200-0000631E0100}"/>
            </a:ext>
          </a:extLst>
        </xdr:cNvPr>
        <xdr:cNvSpPr>
          <a:spLocks noChangeShapeType="1"/>
        </xdr:cNvSpPr>
      </xdr:nvSpPr>
      <xdr:spPr bwMode="auto">
        <a:xfrm>
          <a:off x="3200400" y="32480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15</xdr:row>
      <xdr:rowOff>104775</xdr:rowOff>
    </xdr:from>
    <xdr:to>
      <xdr:col>4</xdr:col>
      <xdr:colOff>0</xdr:colOff>
      <xdr:row>15</xdr:row>
      <xdr:rowOff>104775</xdr:rowOff>
    </xdr:to>
    <xdr:sp macro="" textlink="">
      <xdr:nvSpPr>
        <xdr:cNvPr id="73316" name="Line 67">
          <a:extLst>
            <a:ext uri="{FF2B5EF4-FFF2-40B4-BE49-F238E27FC236}">
              <a16:creationId xmlns:a16="http://schemas.microsoft.com/office/drawing/2014/main" id="{00000000-0008-0000-0200-0000641E0100}"/>
            </a:ext>
          </a:extLst>
        </xdr:cNvPr>
        <xdr:cNvSpPr>
          <a:spLocks noChangeShapeType="1"/>
        </xdr:cNvSpPr>
      </xdr:nvSpPr>
      <xdr:spPr bwMode="auto">
        <a:xfrm>
          <a:off x="3200400" y="32480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15</xdr:row>
      <xdr:rowOff>114300</xdr:rowOff>
    </xdr:from>
    <xdr:to>
      <xdr:col>4</xdr:col>
      <xdr:colOff>0</xdr:colOff>
      <xdr:row>15</xdr:row>
      <xdr:rowOff>114300</xdr:rowOff>
    </xdr:to>
    <xdr:sp macro="" textlink="">
      <xdr:nvSpPr>
        <xdr:cNvPr id="73317" name="Line 68">
          <a:extLst>
            <a:ext uri="{FF2B5EF4-FFF2-40B4-BE49-F238E27FC236}">
              <a16:creationId xmlns:a16="http://schemas.microsoft.com/office/drawing/2014/main" id="{00000000-0008-0000-0200-0000651E0100}"/>
            </a:ext>
          </a:extLst>
        </xdr:cNvPr>
        <xdr:cNvSpPr>
          <a:spLocks noChangeShapeType="1"/>
        </xdr:cNvSpPr>
      </xdr:nvSpPr>
      <xdr:spPr bwMode="auto">
        <a:xfrm>
          <a:off x="3200400" y="32575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17</xdr:row>
      <xdr:rowOff>114300</xdr:rowOff>
    </xdr:from>
    <xdr:to>
      <xdr:col>4</xdr:col>
      <xdr:colOff>0</xdr:colOff>
      <xdr:row>17</xdr:row>
      <xdr:rowOff>114300</xdr:rowOff>
    </xdr:to>
    <xdr:sp macro="" textlink="">
      <xdr:nvSpPr>
        <xdr:cNvPr id="73318" name="Line 69">
          <a:extLst>
            <a:ext uri="{FF2B5EF4-FFF2-40B4-BE49-F238E27FC236}">
              <a16:creationId xmlns:a16="http://schemas.microsoft.com/office/drawing/2014/main" id="{00000000-0008-0000-0200-0000661E0100}"/>
            </a:ext>
          </a:extLst>
        </xdr:cNvPr>
        <xdr:cNvSpPr>
          <a:spLocks noChangeShapeType="1"/>
        </xdr:cNvSpPr>
      </xdr:nvSpPr>
      <xdr:spPr bwMode="auto">
        <a:xfrm>
          <a:off x="3200400" y="36766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17</xdr:row>
      <xdr:rowOff>104775</xdr:rowOff>
    </xdr:from>
    <xdr:to>
      <xdr:col>4</xdr:col>
      <xdr:colOff>0</xdr:colOff>
      <xdr:row>17</xdr:row>
      <xdr:rowOff>104775</xdr:rowOff>
    </xdr:to>
    <xdr:sp macro="" textlink="">
      <xdr:nvSpPr>
        <xdr:cNvPr id="73319" name="Line 70">
          <a:extLst>
            <a:ext uri="{FF2B5EF4-FFF2-40B4-BE49-F238E27FC236}">
              <a16:creationId xmlns:a16="http://schemas.microsoft.com/office/drawing/2014/main" id="{00000000-0008-0000-0200-0000671E0100}"/>
            </a:ext>
          </a:extLst>
        </xdr:cNvPr>
        <xdr:cNvSpPr>
          <a:spLocks noChangeShapeType="1"/>
        </xdr:cNvSpPr>
      </xdr:nvSpPr>
      <xdr:spPr bwMode="auto">
        <a:xfrm>
          <a:off x="320040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17</xdr:row>
      <xdr:rowOff>95250</xdr:rowOff>
    </xdr:from>
    <xdr:to>
      <xdr:col>4</xdr:col>
      <xdr:colOff>0</xdr:colOff>
      <xdr:row>17</xdr:row>
      <xdr:rowOff>95250</xdr:rowOff>
    </xdr:to>
    <xdr:sp macro="" textlink="">
      <xdr:nvSpPr>
        <xdr:cNvPr id="73320" name="Line 71">
          <a:extLst>
            <a:ext uri="{FF2B5EF4-FFF2-40B4-BE49-F238E27FC236}">
              <a16:creationId xmlns:a16="http://schemas.microsoft.com/office/drawing/2014/main" id="{00000000-0008-0000-0200-0000681E0100}"/>
            </a:ext>
          </a:extLst>
        </xdr:cNvPr>
        <xdr:cNvSpPr>
          <a:spLocks noChangeShapeType="1"/>
        </xdr:cNvSpPr>
      </xdr:nvSpPr>
      <xdr:spPr bwMode="auto">
        <a:xfrm>
          <a:off x="3200400" y="365760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17</xdr:row>
      <xdr:rowOff>104775</xdr:rowOff>
    </xdr:from>
    <xdr:to>
      <xdr:col>4</xdr:col>
      <xdr:colOff>0</xdr:colOff>
      <xdr:row>17</xdr:row>
      <xdr:rowOff>104775</xdr:rowOff>
    </xdr:to>
    <xdr:sp macro="" textlink="">
      <xdr:nvSpPr>
        <xdr:cNvPr id="73321" name="Line 72">
          <a:extLst>
            <a:ext uri="{FF2B5EF4-FFF2-40B4-BE49-F238E27FC236}">
              <a16:creationId xmlns:a16="http://schemas.microsoft.com/office/drawing/2014/main" id="{00000000-0008-0000-0200-0000691E0100}"/>
            </a:ext>
          </a:extLst>
        </xdr:cNvPr>
        <xdr:cNvSpPr>
          <a:spLocks noChangeShapeType="1"/>
        </xdr:cNvSpPr>
      </xdr:nvSpPr>
      <xdr:spPr bwMode="auto">
        <a:xfrm>
          <a:off x="320040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17</xdr:row>
      <xdr:rowOff>104775</xdr:rowOff>
    </xdr:from>
    <xdr:to>
      <xdr:col>4</xdr:col>
      <xdr:colOff>0</xdr:colOff>
      <xdr:row>17</xdr:row>
      <xdr:rowOff>104775</xdr:rowOff>
    </xdr:to>
    <xdr:sp macro="" textlink="">
      <xdr:nvSpPr>
        <xdr:cNvPr id="73322" name="Line 73">
          <a:extLst>
            <a:ext uri="{FF2B5EF4-FFF2-40B4-BE49-F238E27FC236}">
              <a16:creationId xmlns:a16="http://schemas.microsoft.com/office/drawing/2014/main" id="{00000000-0008-0000-0200-00006A1E0100}"/>
            </a:ext>
          </a:extLst>
        </xdr:cNvPr>
        <xdr:cNvSpPr>
          <a:spLocks noChangeShapeType="1"/>
        </xdr:cNvSpPr>
      </xdr:nvSpPr>
      <xdr:spPr bwMode="auto">
        <a:xfrm>
          <a:off x="320040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31</xdr:row>
      <xdr:rowOff>104775</xdr:rowOff>
    </xdr:from>
    <xdr:to>
      <xdr:col>4</xdr:col>
      <xdr:colOff>0</xdr:colOff>
      <xdr:row>31</xdr:row>
      <xdr:rowOff>104775</xdr:rowOff>
    </xdr:to>
    <xdr:sp macro="" textlink="">
      <xdr:nvSpPr>
        <xdr:cNvPr id="73323" name="Line 74">
          <a:extLst>
            <a:ext uri="{FF2B5EF4-FFF2-40B4-BE49-F238E27FC236}">
              <a16:creationId xmlns:a16="http://schemas.microsoft.com/office/drawing/2014/main" id="{00000000-0008-0000-0200-00006B1E0100}"/>
            </a:ext>
          </a:extLst>
        </xdr:cNvPr>
        <xdr:cNvSpPr>
          <a:spLocks noChangeShapeType="1"/>
        </xdr:cNvSpPr>
      </xdr:nvSpPr>
      <xdr:spPr bwMode="auto">
        <a:xfrm>
          <a:off x="3200400" y="66008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11</xdr:row>
      <xdr:rowOff>123825</xdr:rowOff>
    </xdr:from>
    <xdr:to>
      <xdr:col>4</xdr:col>
      <xdr:colOff>0</xdr:colOff>
      <xdr:row>11</xdr:row>
      <xdr:rowOff>123825</xdr:rowOff>
    </xdr:to>
    <xdr:sp macro="" textlink="">
      <xdr:nvSpPr>
        <xdr:cNvPr id="73324" name="Line 75">
          <a:extLst>
            <a:ext uri="{FF2B5EF4-FFF2-40B4-BE49-F238E27FC236}">
              <a16:creationId xmlns:a16="http://schemas.microsoft.com/office/drawing/2014/main" id="{00000000-0008-0000-0200-00006C1E0100}"/>
            </a:ext>
          </a:extLst>
        </xdr:cNvPr>
        <xdr:cNvSpPr>
          <a:spLocks noChangeShapeType="1"/>
        </xdr:cNvSpPr>
      </xdr:nvSpPr>
      <xdr:spPr bwMode="auto">
        <a:xfrm>
          <a:off x="3200400" y="24288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29</xdr:row>
      <xdr:rowOff>114300</xdr:rowOff>
    </xdr:from>
    <xdr:to>
      <xdr:col>4</xdr:col>
      <xdr:colOff>0</xdr:colOff>
      <xdr:row>29</xdr:row>
      <xdr:rowOff>114300</xdr:rowOff>
    </xdr:to>
    <xdr:sp macro="" textlink="">
      <xdr:nvSpPr>
        <xdr:cNvPr id="73325" name="Line 76">
          <a:extLst>
            <a:ext uri="{FF2B5EF4-FFF2-40B4-BE49-F238E27FC236}">
              <a16:creationId xmlns:a16="http://schemas.microsoft.com/office/drawing/2014/main" id="{00000000-0008-0000-0200-00006D1E0100}"/>
            </a:ext>
          </a:extLst>
        </xdr:cNvPr>
        <xdr:cNvSpPr>
          <a:spLocks noChangeShapeType="1"/>
        </xdr:cNvSpPr>
      </xdr:nvSpPr>
      <xdr:spPr bwMode="auto">
        <a:xfrm>
          <a:off x="3200400" y="61912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29</xdr:row>
      <xdr:rowOff>114300</xdr:rowOff>
    </xdr:from>
    <xdr:to>
      <xdr:col>4</xdr:col>
      <xdr:colOff>0</xdr:colOff>
      <xdr:row>29</xdr:row>
      <xdr:rowOff>114300</xdr:rowOff>
    </xdr:to>
    <xdr:sp macro="" textlink="">
      <xdr:nvSpPr>
        <xdr:cNvPr id="73326" name="Line 77">
          <a:extLst>
            <a:ext uri="{FF2B5EF4-FFF2-40B4-BE49-F238E27FC236}">
              <a16:creationId xmlns:a16="http://schemas.microsoft.com/office/drawing/2014/main" id="{00000000-0008-0000-0200-00006E1E0100}"/>
            </a:ext>
          </a:extLst>
        </xdr:cNvPr>
        <xdr:cNvSpPr>
          <a:spLocks noChangeShapeType="1"/>
        </xdr:cNvSpPr>
      </xdr:nvSpPr>
      <xdr:spPr bwMode="auto">
        <a:xfrm>
          <a:off x="3200400" y="61912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11</xdr:row>
      <xdr:rowOff>114300</xdr:rowOff>
    </xdr:from>
    <xdr:to>
      <xdr:col>4</xdr:col>
      <xdr:colOff>0</xdr:colOff>
      <xdr:row>11</xdr:row>
      <xdr:rowOff>114300</xdr:rowOff>
    </xdr:to>
    <xdr:sp macro="" textlink="">
      <xdr:nvSpPr>
        <xdr:cNvPr id="73327" name="Line 78">
          <a:extLst>
            <a:ext uri="{FF2B5EF4-FFF2-40B4-BE49-F238E27FC236}">
              <a16:creationId xmlns:a16="http://schemas.microsoft.com/office/drawing/2014/main" id="{00000000-0008-0000-0200-00006F1E0100}"/>
            </a:ext>
          </a:extLst>
        </xdr:cNvPr>
        <xdr:cNvSpPr>
          <a:spLocks noChangeShapeType="1"/>
        </xdr:cNvSpPr>
      </xdr:nvSpPr>
      <xdr:spPr bwMode="auto">
        <a:xfrm>
          <a:off x="3200400" y="24193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0819A-7A4B-49AF-A552-5249D5FDEF37}">
  <dimension ref="A1:V1089"/>
  <sheetViews>
    <sheetView tabSelected="1" zoomScale="85" zoomScaleNormal="85" workbookViewId="0">
      <pane ySplit="3" topLeftCell="A4" activePane="bottomLeft" state="frozen"/>
      <selection pane="bottomLeft" activeCell="B2" sqref="B2:B3"/>
    </sheetView>
  </sheetViews>
  <sheetFormatPr defaultColWidth="8.86328125" defaultRowHeight="14.6"/>
  <cols>
    <col min="1" max="1" width="6" style="1" customWidth="1"/>
    <col min="2" max="2" width="49.19921875" style="35" bestFit="1" customWidth="1"/>
    <col min="3" max="3" width="9.3984375" style="1" bestFit="1" customWidth="1"/>
    <col min="4" max="4" width="32.265625" style="2" customWidth="1"/>
    <col min="5" max="5" width="8.59765625" style="2" bestFit="1" customWidth="1"/>
    <col min="6" max="6" width="10.19921875" style="2" customWidth="1"/>
    <col min="7" max="7" width="8.59765625" style="2" bestFit="1" customWidth="1"/>
    <col min="8" max="8" width="8.46484375" style="2" bestFit="1" customWidth="1"/>
    <col min="9" max="9" width="8.59765625" style="2" customWidth="1"/>
    <col min="10" max="10" width="8.796875" style="2" customWidth="1"/>
    <col min="11" max="11" width="11.19921875" style="2" customWidth="1"/>
    <col min="12" max="12" width="9.796875" style="2" customWidth="1"/>
    <col min="13" max="13" width="8.59765625" style="2" bestFit="1" customWidth="1"/>
    <col min="14" max="14" width="8.46484375" style="2" bestFit="1" customWidth="1"/>
    <col min="15" max="18" width="8.59765625" style="2" bestFit="1" customWidth="1"/>
    <col min="19" max="19" width="1.86328125" style="2" customWidth="1"/>
    <col min="20" max="20" width="43.3984375" style="2" bestFit="1" customWidth="1"/>
    <col min="21" max="21" width="5.59765625" style="2" bestFit="1" customWidth="1"/>
    <col min="22" max="22" width="5.3984375" style="2" bestFit="1" customWidth="1"/>
    <col min="23" max="16384" width="8.86328125" style="2"/>
  </cols>
  <sheetData>
    <row r="1" spans="1:22" ht="16.75">
      <c r="A1" s="10" t="s">
        <v>177</v>
      </c>
    </row>
    <row r="2" spans="1:22" s="3" customFormat="1" ht="16.5" customHeight="1">
      <c r="A2" s="84" t="s">
        <v>0</v>
      </c>
      <c r="B2" s="95" t="s">
        <v>2</v>
      </c>
      <c r="C2" s="86" t="s">
        <v>69</v>
      </c>
      <c r="D2" s="88" t="s">
        <v>147</v>
      </c>
      <c r="E2" s="90" t="s">
        <v>4</v>
      </c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1" t="s">
        <v>8</v>
      </c>
      <c r="T2" s="92"/>
      <c r="U2" s="103" t="s">
        <v>112</v>
      </c>
      <c r="V2" s="104"/>
    </row>
    <row r="3" spans="1:22" s="3" customFormat="1" ht="14.15">
      <c r="A3" s="85"/>
      <c r="B3" s="96"/>
      <c r="C3" s="87"/>
      <c r="D3" s="89"/>
      <c r="E3" s="105" t="s">
        <v>9</v>
      </c>
      <c r="F3" s="105"/>
      <c r="G3" s="105" t="s">
        <v>10</v>
      </c>
      <c r="H3" s="105"/>
      <c r="I3" s="105" t="s">
        <v>11</v>
      </c>
      <c r="J3" s="105"/>
      <c r="K3" s="105" t="s">
        <v>12</v>
      </c>
      <c r="L3" s="105"/>
      <c r="M3" s="105" t="s">
        <v>13</v>
      </c>
      <c r="N3" s="105"/>
      <c r="O3" s="106" t="s">
        <v>17</v>
      </c>
      <c r="P3" s="106"/>
      <c r="Q3" s="107" t="s">
        <v>14</v>
      </c>
      <c r="R3" s="107"/>
      <c r="S3" s="93"/>
      <c r="T3" s="94"/>
      <c r="U3" s="49" t="s">
        <v>111</v>
      </c>
      <c r="V3" s="50" t="s">
        <v>113</v>
      </c>
    </row>
    <row r="4" spans="1:22" s="1" customFormat="1" ht="18" customHeight="1">
      <c r="A4" s="12"/>
      <c r="B4" s="36" t="s">
        <v>1</v>
      </c>
      <c r="C4" s="13"/>
      <c r="D4" s="12"/>
      <c r="E4" s="8" t="s">
        <v>5</v>
      </c>
      <c r="F4" s="8" t="s">
        <v>6</v>
      </c>
      <c r="G4" s="8" t="s">
        <v>5</v>
      </c>
      <c r="H4" s="8" t="s">
        <v>6</v>
      </c>
      <c r="I4" s="8" t="s">
        <v>5</v>
      </c>
      <c r="J4" s="8" t="s">
        <v>6</v>
      </c>
      <c r="K4" s="8" t="s">
        <v>5</v>
      </c>
      <c r="L4" s="8" t="s">
        <v>6</v>
      </c>
      <c r="M4" s="8" t="s">
        <v>5</v>
      </c>
      <c r="N4" s="8" t="s">
        <v>6</v>
      </c>
      <c r="O4" s="8" t="s">
        <v>5</v>
      </c>
      <c r="P4" s="8" t="s">
        <v>6</v>
      </c>
      <c r="Q4" s="8" t="s">
        <v>5</v>
      </c>
      <c r="R4" s="9" t="s">
        <v>6</v>
      </c>
      <c r="S4" s="19"/>
      <c r="T4" s="22"/>
      <c r="U4" s="48"/>
      <c r="V4" s="48"/>
    </row>
    <row r="5" spans="1:22" ht="18" customHeight="1">
      <c r="A5" s="54">
        <v>1</v>
      </c>
      <c r="B5" s="47" t="s">
        <v>122</v>
      </c>
      <c r="C5" s="13">
        <v>18</v>
      </c>
      <c r="D5" s="6" t="s">
        <v>140</v>
      </c>
      <c r="E5" s="40">
        <v>1448000</v>
      </c>
      <c r="F5" s="44"/>
      <c r="G5" s="5"/>
      <c r="H5" s="5"/>
      <c r="I5" s="5"/>
      <c r="J5" s="5"/>
      <c r="K5" s="5"/>
      <c r="L5" s="5"/>
      <c r="M5" s="5"/>
      <c r="N5" s="5"/>
      <c r="O5" s="5">
        <v>3738000</v>
      </c>
      <c r="P5" s="39"/>
      <c r="Q5" s="5">
        <v>3200000</v>
      </c>
      <c r="R5" s="14">
        <v>2900000</v>
      </c>
      <c r="S5" s="21"/>
      <c r="T5" s="114" t="s">
        <v>180</v>
      </c>
      <c r="U5" s="57"/>
      <c r="V5" s="57"/>
    </row>
    <row r="6" spans="1:22" ht="18" customHeight="1">
      <c r="A6" s="69"/>
      <c r="B6" s="38" t="s">
        <v>15</v>
      </c>
      <c r="C6" s="13"/>
      <c r="D6" s="6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7"/>
      <c r="S6" s="21"/>
      <c r="T6" s="23"/>
      <c r="U6" s="57"/>
      <c r="V6" s="57"/>
    </row>
    <row r="7" spans="1:22" ht="18" customHeight="1">
      <c r="A7" s="54">
        <v>2</v>
      </c>
      <c r="B7" s="47" t="s">
        <v>114</v>
      </c>
      <c r="C7" s="13">
        <v>18</v>
      </c>
      <c r="D7" s="6" t="s">
        <v>141</v>
      </c>
      <c r="E7" s="51">
        <v>399600</v>
      </c>
      <c r="F7" s="52"/>
      <c r="G7" s="53">
        <v>477300</v>
      </c>
      <c r="H7" s="53"/>
      <c r="I7" s="53"/>
      <c r="J7" s="53"/>
      <c r="K7" s="53"/>
      <c r="L7" s="53"/>
      <c r="M7" s="53">
        <v>532800</v>
      </c>
      <c r="N7" s="53"/>
      <c r="O7" s="53">
        <v>1243200</v>
      </c>
      <c r="P7" s="53">
        <v>910200</v>
      </c>
      <c r="Q7" s="53">
        <v>1132200</v>
      </c>
      <c r="R7" s="55">
        <v>910200</v>
      </c>
      <c r="S7" s="20"/>
      <c r="T7" s="114" t="s">
        <v>181</v>
      </c>
      <c r="U7" s="57"/>
      <c r="V7" s="57"/>
    </row>
    <row r="8" spans="1:22" ht="18" customHeight="1">
      <c r="A8" s="54">
        <v>3</v>
      </c>
      <c r="B8" s="47" t="s">
        <v>16</v>
      </c>
      <c r="C8" s="13">
        <v>18</v>
      </c>
      <c r="D8" s="6" t="s">
        <v>139</v>
      </c>
      <c r="E8" s="5">
        <v>638000</v>
      </c>
      <c r="F8" s="5"/>
      <c r="G8" s="5"/>
      <c r="H8" s="5"/>
      <c r="I8" s="5"/>
      <c r="J8" s="5"/>
      <c r="K8" s="5"/>
      <c r="L8" s="5"/>
      <c r="M8" s="5"/>
      <c r="N8" s="5"/>
      <c r="O8" s="5">
        <v>2280000</v>
      </c>
      <c r="P8" s="5">
        <v>1180000</v>
      </c>
      <c r="Q8" s="5">
        <v>1990000</v>
      </c>
      <c r="R8" s="14">
        <v>1180000</v>
      </c>
      <c r="S8" s="20"/>
      <c r="T8" s="114" t="s">
        <v>182</v>
      </c>
      <c r="U8" s="57"/>
      <c r="V8" s="57"/>
    </row>
    <row r="9" spans="1:22" ht="18" customHeight="1">
      <c r="A9" s="69"/>
      <c r="B9" s="38" t="s">
        <v>18</v>
      </c>
      <c r="C9" s="13"/>
      <c r="D9" s="6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7"/>
      <c r="S9" s="21"/>
      <c r="T9" s="23"/>
      <c r="U9" s="57"/>
      <c r="V9" s="57"/>
    </row>
    <row r="10" spans="1:22" ht="18" customHeight="1">
      <c r="A10" s="75">
        <v>4</v>
      </c>
      <c r="B10" s="76" t="s">
        <v>20</v>
      </c>
      <c r="C10" s="77">
        <v>18</v>
      </c>
      <c r="D10" s="78" t="s">
        <v>116</v>
      </c>
      <c r="E10" s="100" t="s">
        <v>166</v>
      </c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2"/>
      <c r="S10" s="79"/>
      <c r="T10" s="80"/>
      <c r="U10" s="57"/>
      <c r="V10" s="57"/>
    </row>
    <row r="11" spans="1:22" ht="18" customHeight="1">
      <c r="A11" s="54">
        <v>5</v>
      </c>
      <c r="B11" s="47" t="s">
        <v>34</v>
      </c>
      <c r="C11" s="13">
        <v>18</v>
      </c>
      <c r="D11" s="6" t="s">
        <v>142</v>
      </c>
      <c r="E11" s="5">
        <v>1608000</v>
      </c>
      <c r="F11" s="5"/>
      <c r="G11" s="5"/>
      <c r="H11" s="5"/>
      <c r="I11" s="5"/>
      <c r="J11" s="5"/>
      <c r="K11" s="5"/>
      <c r="L11" s="5"/>
      <c r="M11" s="5">
        <v>1918000</v>
      </c>
      <c r="N11" s="5"/>
      <c r="O11" s="5">
        <v>3958000</v>
      </c>
      <c r="P11" s="5">
        <v>3678000</v>
      </c>
      <c r="Q11" s="5">
        <v>3678000</v>
      </c>
      <c r="R11" s="67">
        <v>3058000</v>
      </c>
      <c r="S11" s="21"/>
      <c r="T11" s="114" t="s">
        <v>180</v>
      </c>
      <c r="U11" s="57"/>
      <c r="V11" s="57"/>
    </row>
    <row r="12" spans="1:22" ht="18" customHeight="1">
      <c r="A12" s="54">
        <v>6</v>
      </c>
      <c r="B12" s="47" t="s">
        <v>110</v>
      </c>
      <c r="C12" s="13">
        <v>18</v>
      </c>
      <c r="D12" s="6" t="s">
        <v>172</v>
      </c>
      <c r="E12" s="53">
        <v>455000</v>
      </c>
      <c r="F12" s="53"/>
      <c r="G12" s="53">
        <v>570000</v>
      </c>
      <c r="H12" s="53"/>
      <c r="I12" s="53"/>
      <c r="J12" s="53"/>
      <c r="K12" s="53"/>
      <c r="L12" s="53"/>
      <c r="M12" s="53"/>
      <c r="N12" s="53"/>
      <c r="O12" s="53">
        <v>1315000</v>
      </c>
      <c r="P12" s="53">
        <v>1165000</v>
      </c>
      <c r="Q12" s="53">
        <v>1315000</v>
      </c>
      <c r="R12" s="55">
        <v>1065000</v>
      </c>
      <c r="S12" s="21"/>
      <c r="T12" s="23"/>
      <c r="U12" s="57"/>
      <c r="V12" s="57"/>
    </row>
    <row r="13" spans="1:22" ht="18" customHeight="1">
      <c r="A13" s="54">
        <v>7</v>
      </c>
      <c r="B13" s="47" t="s">
        <v>30</v>
      </c>
      <c r="C13" s="13">
        <v>18</v>
      </c>
      <c r="D13" s="6" t="s">
        <v>143</v>
      </c>
      <c r="E13" s="64">
        <v>675000</v>
      </c>
      <c r="F13" s="64"/>
      <c r="G13" s="5"/>
      <c r="H13" s="5"/>
      <c r="I13" s="5"/>
      <c r="J13" s="5"/>
      <c r="K13" s="5"/>
      <c r="L13" s="5"/>
      <c r="M13" s="5"/>
      <c r="N13" s="5"/>
      <c r="O13" s="5">
        <v>1275000</v>
      </c>
      <c r="P13" s="5">
        <v>1125000</v>
      </c>
      <c r="Q13" s="5">
        <v>1275000</v>
      </c>
      <c r="R13" s="14">
        <v>1125000</v>
      </c>
      <c r="S13" s="21"/>
      <c r="T13" s="23"/>
      <c r="U13" s="57"/>
      <c r="V13" s="57"/>
    </row>
    <row r="14" spans="1:22" ht="18" customHeight="1">
      <c r="A14" s="69"/>
      <c r="B14" s="38" t="s">
        <v>21</v>
      </c>
      <c r="C14" s="13"/>
      <c r="D14" s="6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14"/>
      <c r="S14" s="21"/>
      <c r="T14" s="23"/>
      <c r="U14" s="57"/>
      <c r="V14" s="57"/>
    </row>
    <row r="15" spans="1:22" ht="18" customHeight="1">
      <c r="A15" s="54">
        <v>8</v>
      </c>
      <c r="B15" s="47" t="s">
        <v>118</v>
      </c>
      <c r="C15" s="13">
        <v>18</v>
      </c>
      <c r="D15" s="6" t="s">
        <v>174</v>
      </c>
      <c r="E15" s="5">
        <v>1298000</v>
      </c>
      <c r="F15" s="5"/>
      <c r="G15" s="99"/>
      <c r="H15" s="99"/>
      <c r="I15" s="5"/>
      <c r="J15" s="5"/>
      <c r="K15" s="5"/>
      <c r="L15" s="5"/>
      <c r="M15" s="5"/>
      <c r="N15" s="5"/>
      <c r="O15" s="5">
        <v>3306000</v>
      </c>
      <c r="P15" s="39"/>
      <c r="Q15" s="5">
        <v>2862000</v>
      </c>
      <c r="R15" s="14">
        <v>2300000</v>
      </c>
      <c r="S15" s="20"/>
      <c r="T15" s="114" t="s">
        <v>180</v>
      </c>
      <c r="U15" s="57"/>
      <c r="V15" s="57"/>
    </row>
    <row r="16" spans="1:22" ht="18" customHeight="1">
      <c r="A16" s="54">
        <v>9</v>
      </c>
      <c r="B16" s="47" t="s">
        <v>167</v>
      </c>
      <c r="C16" s="13">
        <v>18</v>
      </c>
      <c r="D16" s="6" t="s">
        <v>168</v>
      </c>
      <c r="E16" s="68" t="s">
        <v>169</v>
      </c>
      <c r="F16" s="64">
        <v>660000</v>
      </c>
      <c r="G16" s="5">
        <v>800000</v>
      </c>
      <c r="H16" s="5"/>
      <c r="I16" s="5"/>
      <c r="J16" s="5"/>
      <c r="K16" s="5"/>
      <c r="L16" s="5"/>
      <c r="M16" s="5"/>
      <c r="N16" s="5"/>
      <c r="O16" s="5">
        <v>2000000</v>
      </c>
      <c r="P16" s="5">
        <v>1500000</v>
      </c>
      <c r="Q16" s="5">
        <v>2000000</v>
      </c>
      <c r="R16" s="14">
        <v>1350000</v>
      </c>
      <c r="S16" s="20"/>
      <c r="T16" s="114" t="s">
        <v>180</v>
      </c>
      <c r="U16" s="57"/>
      <c r="V16" s="57"/>
    </row>
    <row r="17" spans="1:22" ht="18" customHeight="1">
      <c r="A17" s="54">
        <v>10</v>
      </c>
      <c r="B17" s="47" t="s">
        <v>77</v>
      </c>
      <c r="C17" s="13">
        <v>18</v>
      </c>
      <c r="D17" s="6" t="s">
        <v>144</v>
      </c>
      <c r="E17" s="5">
        <v>748000</v>
      </c>
      <c r="F17" s="5"/>
      <c r="G17" s="5">
        <v>988000</v>
      </c>
      <c r="H17" s="5"/>
      <c r="I17" s="45" t="s">
        <v>108</v>
      </c>
      <c r="J17" s="5"/>
      <c r="K17" s="5"/>
      <c r="L17" s="5"/>
      <c r="M17" s="5">
        <v>1048000</v>
      </c>
      <c r="N17" s="5"/>
      <c r="O17" s="5">
        <v>2358000</v>
      </c>
      <c r="P17" s="5">
        <v>1758000</v>
      </c>
      <c r="Q17" s="5">
        <v>2158000</v>
      </c>
      <c r="R17" s="14">
        <v>1548000</v>
      </c>
      <c r="S17" s="21"/>
      <c r="T17" s="114" t="s">
        <v>183</v>
      </c>
      <c r="U17" s="57"/>
      <c r="V17" s="57"/>
    </row>
    <row r="18" spans="1:22" ht="18" customHeight="1">
      <c r="A18" s="54">
        <v>11</v>
      </c>
      <c r="B18" s="47" t="s">
        <v>78</v>
      </c>
      <c r="C18" s="13">
        <v>18</v>
      </c>
      <c r="D18" s="6" t="s">
        <v>173</v>
      </c>
      <c r="E18" s="64">
        <v>460000</v>
      </c>
      <c r="F18" s="64"/>
      <c r="G18" s="5">
        <v>510000</v>
      </c>
      <c r="H18" s="5"/>
      <c r="I18" s="5"/>
      <c r="J18" s="5"/>
      <c r="K18" s="5"/>
      <c r="L18" s="5"/>
      <c r="M18" s="5"/>
      <c r="N18" s="5"/>
      <c r="O18" s="5">
        <v>1450000</v>
      </c>
      <c r="P18" s="5">
        <v>950000</v>
      </c>
      <c r="Q18" s="5">
        <v>1450000</v>
      </c>
      <c r="R18" s="14">
        <v>950000</v>
      </c>
      <c r="S18" s="20"/>
      <c r="T18" s="23" t="s">
        <v>178</v>
      </c>
      <c r="U18" s="57"/>
      <c r="V18" s="57"/>
    </row>
    <row r="19" spans="1:22" ht="18" customHeight="1">
      <c r="A19" s="54">
        <v>12</v>
      </c>
      <c r="B19" s="47" t="s">
        <v>145</v>
      </c>
      <c r="C19" s="13">
        <v>18</v>
      </c>
      <c r="D19" s="6" t="s">
        <v>170</v>
      </c>
      <c r="E19" s="53">
        <v>845000</v>
      </c>
      <c r="F19" s="53"/>
      <c r="G19" s="53"/>
      <c r="H19" s="53"/>
      <c r="I19" s="53"/>
      <c r="J19" s="53"/>
      <c r="K19" s="53"/>
      <c r="L19" s="53"/>
      <c r="M19" s="53" t="s">
        <v>123</v>
      </c>
      <c r="N19" s="53"/>
      <c r="O19" s="53">
        <v>2810000</v>
      </c>
      <c r="P19" s="53">
        <v>1810000</v>
      </c>
      <c r="Q19" s="53"/>
      <c r="R19" s="55"/>
      <c r="S19" s="21"/>
      <c r="T19" s="23" t="s">
        <v>178</v>
      </c>
      <c r="U19" s="57"/>
      <c r="V19" s="57"/>
    </row>
    <row r="20" spans="1:22" ht="18" customHeight="1">
      <c r="A20" s="54">
        <v>13</v>
      </c>
      <c r="B20" s="83" t="s">
        <v>117</v>
      </c>
      <c r="C20" s="13">
        <v>18</v>
      </c>
      <c r="D20" s="6" t="s">
        <v>175</v>
      </c>
      <c r="E20" s="51">
        <v>400000</v>
      </c>
      <c r="F20" s="52"/>
      <c r="G20" s="53"/>
      <c r="H20" s="53"/>
      <c r="I20" s="53"/>
      <c r="J20" s="53"/>
      <c r="K20" s="53"/>
      <c r="L20" s="53"/>
      <c r="M20" s="53">
        <v>445000</v>
      </c>
      <c r="N20" s="53"/>
      <c r="O20" s="53">
        <v>960000</v>
      </c>
      <c r="P20" s="53">
        <v>800000</v>
      </c>
      <c r="Q20" s="53"/>
      <c r="R20" s="53"/>
      <c r="S20" s="21"/>
      <c r="T20" s="23"/>
      <c r="U20" s="57"/>
      <c r="V20" s="57"/>
    </row>
    <row r="21" spans="1:22" ht="18" customHeight="1">
      <c r="A21" s="69"/>
      <c r="B21" s="38" t="s">
        <v>22</v>
      </c>
      <c r="C21" s="13"/>
      <c r="D21" s="6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14"/>
      <c r="S21" s="21"/>
      <c r="T21" s="23"/>
      <c r="U21" s="57"/>
      <c r="V21" s="57"/>
    </row>
    <row r="22" spans="1:22" ht="18" customHeight="1">
      <c r="A22" s="54">
        <v>14</v>
      </c>
      <c r="B22" s="47" t="s">
        <v>115</v>
      </c>
      <c r="C22" s="13">
        <v>18</v>
      </c>
      <c r="D22" s="6" t="s">
        <v>146</v>
      </c>
      <c r="E22" s="51">
        <v>655000</v>
      </c>
      <c r="F22" s="52"/>
      <c r="G22" s="53">
        <v>1025000</v>
      </c>
      <c r="H22" s="53">
        <v>735000</v>
      </c>
      <c r="I22" s="53"/>
      <c r="J22" s="53"/>
      <c r="K22" s="53"/>
      <c r="L22" s="53"/>
      <c r="M22" s="53">
        <v>1150000</v>
      </c>
      <c r="N22" s="53">
        <v>895000</v>
      </c>
      <c r="O22" s="53">
        <v>2345000</v>
      </c>
      <c r="P22" s="53">
        <v>1625000</v>
      </c>
      <c r="Q22" s="53">
        <v>1725000</v>
      </c>
      <c r="R22" s="55">
        <v>1225000</v>
      </c>
      <c r="S22" s="21"/>
      <c r="T22" s="23" t="s">
        <v>178</v>
      </c>
      <c r="U22" s="57"/>
      <c r="V22" s="57"/>
    </row>
    <row r="23" spans="1:22" ht="18" customHeight="1">
      <c r="A23" s="69"/>
      <c r="B23" s="38" t="s">
        <v>23</v>
      </c>
      <c r="C23" s="13"/>
      <c r="D23" s="6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14"/>
      <c r="S23" s="21"/>
      <c r="T23" s="23"/>
      <c r="U23" s="57"/>
      <c r="V23" s="57"/>
    </row>
    <row r="24" spans="1:22" ht="18" customHeight="1">
      <c r="A24" s="54">
        <v>15</v>
      </c>
      <c r="B24" s="47" t="s">
        <v>124</v>
      </c>
      <c r="C24" s="13">
        <v>18</v>
      </c>
      <c r="D24" s="6" t="s">
        <v>149</v>
      </c>
      <c r="E24" s="40">
        <v>316486</v>
      </c>
      <c r="F24" s="44"/>
      <c r="G24" s="5">
        <v>488523</v>
      </c>
      <c r="H24" s="5"/>
      <c r="I24" s="5"/>
      <c r="J24" s="5"/>
      <c r="K24" s="5"/>
      <c r="L24" s="5"/>
      <c r="M24" s="5"/>
      <c r="N24" s="5"/>
      <c r="O24" s="5">
        <v>845914</v>
      </c>
      <c r="P24" s="5">
        <v>710504</v>
      </c>
      <c r="Q24" s="5"/>
      <c r="R24" s="14"/>
      <c r="S24" s="21"/>
      <c r="T24" s="114" t="s">
        <v>184</v>
      </c>
      <c r="U24" s="63"/>
      <c r="V24" s="57"/>
    </row>
    <row r="25" spans="1:22" ht="18" customHeight="1">
      <c r="A25" s="54">
        <v>16</v>
      </c>
      <c r="B25" s="47" t="s">
        <v>125</v>
      </c>
      <c r="C25" s="13">
        <v>18</v>
      </c>
      <c r="D25" s="6" t="s">
        <v>150</v>
      </c>
      <c r="E25" s="51">
        <v>1150000</v>
      </c>
      <c r="F25" s="52"/>
      <c r="G25" s="56">
        <v>1430000</v>
      </c>
      <c r="H25" s="53"/>
      <c r="I25" s="53"/>
      <c r="J25" s="53"/>
      <c r="K25" s="53"/>
      <c r="L25" s="53"/>
      <c r="M25" s="53">
        <v>1530000</v>
      </c>
      <c r="N25" s="53"/>
      <c r="O25" s="53">
        <v>3250000</v>
      </c>
      <c r="P25" s="53">
        <v>2200000</v>
      </c>
      <c r="Q25" s="53">
        <v>2440000</v>
      </c>
      <c r="R25" s="55">
        <v>2060000</v>
      </c>
      <c r="S25" s="21"/>
      <c r="T25" s="114" t="s">
        <v>185</v>
      </c>
      <c r="U25" s="57"/>
      <c r="V25" s="57"/>
    </row>
    <row r="26" spans="1:22" ht="18" customHeight="1">
      <c r="A26" s="54">
        <v>16</v>
      </c>
      <c r="B26" s="47" t="s">
        <v>137</v>
      </c>
      <c r="C26" s="13">
        <v>18</v>
      </c>
      <c r="D26" s="6" t="s">
        <v>150</v>
      </c>
      <c r="E26" s="51">
        <v>1150000</v>
      </c>
      <c r="F26" s="52"/>
      <c r="G26" s="56">
        <v>1430000</v>
      </c>
      <c r="H26" s="53"/>
      <c r="I26" s="53"/>
      <c r="J26" s="53"/>
      <c r="K26" s="53"/>
      <c r="L26" s="53"/>
      <c r="M26" s="53">
        <v>1530000</v>
      </c>
      <c r="N26" s="53"/>
      <c r="O26" s="53">
        <v>3250000</v>
      </c>
      <c r="P26" s="53">
        <v>2200000</v>
      </c>
      <c r="Q26" s="53">
        <v>2440000</v>
      </c>
      <c r="R26" s="55">
        <v>2060000</v>
      </c>
      <c r="S26" s="21"/>
      <c r="T26" s="114" t="s">
        <v>186</v>
      </c>
      <c r="U26" s="57"/>
      <c r="V26" s="57"/>
    </row>
    <row r="27" spans="1:22" ht="18" customHeight="1">
      <c r="A27" s="54">
        <v>17</v>
      </c>
      <c r="B27" s="47" t="s">
        <v>126</v>
      </c>
      <c r="C27" s="13">
        <v>18</v>
      </c>
      <c r="D27" s="6" t="s">
        <v>161</v>
      </c>
      <c r="E27" s="65" t="s">
        <v>111</v>
      </c>
      <c r="F27" s="53">
        <v>350000</v>
      </c>
      <c r="G27" s="53">
        <v>600000</v>
      </c>
      <c r="H27" s="53">
        <v>500000</v>
      </c>
      <c r="I27" s="53"/>
      <c r="J27" s="53"/>
      <c r="K27" s="53"/>
      <c r="L27" s="53"/>
      <c r="M27" s="53"/>
      <c r="N27" s="53"/>
      <c r="O27" s="53">
        <v>1250000</v>
      </c>
      <c r="P27" s="53">
        <v>850000</v>
      </c>
      <c r="Q27" s="53"/>
      <c r="R27" s="55"/>
      <c r="S27" s="21"/>
      <c r="T27" s="114" t="s">
        <v>187</v>
      </c>
      <c r="U27" s="57"/>
      <c r="V27" s="57"/>
    </row>
    <row r="28" spans="1:22" ht="18" customHeight="1">
      <c r="A28" s="54">
        <v>18</v>
      </c>
      <c r="B28" s="47" t="s">
        <v>85</v>
      </c>
      <c r="C28" s="70">
        <v>18</v>
      </c>
      <c r="D28" s="71" t="s">
        <v>151</v>
      </c>
      <c r="E28" s="72">
        <v>250000</v>
      </c>
      <c r="F28" s="72">
        <v>250000</v>
      </c>
      <c r="G28" s="72">
        <v>310000</v>
      </c>
      <c r="H28" s="72">
        <v>310000</v>
      </c>
      <c r="I28" s="72">
        <v>310000</v>
      </c>
      <c r="J28" s="72">
        <v>310000</v>
      </c>
      <c r="K28" s="72">
        <v>250000</v>
      </c>
      <c r="L28" s="72">
        <v>250000</v>
      </c>
      <c r="M28" s="72">
        <v>310000</v>
      </c>
      <c r="N28" s="72">
        <v>250000</v>
      </c>
      <c r="O28" s="72">
        <v>535000</v>
      </c>
      <c r="P28" s="72">
        <v>425000</v>
      </c>
      <c r="Q28" s="72"/>
      <c r="R28" s="46"/>
      <c r="S28" s="73"/>
      <c r="T28" s="74"/>
      <c r="U28" s="57"/>
      <c r="V28" s="57"/>
    </row>
    <row r="29" spans="1:22" ht="18" customHeight="1">
      <c r="A29" s="54">
        <v>19</v>
      </c>
      <c r="B29" s="47" t="s">
        <v>127</v>
      </c>
      <c r="C29" s="13">
        <v>18</v>
      </c>
      <c r="D29" s="6" t="s">
        <v>148</v>
      </c>
      <c r="E29" s="53">
        <v>1480000</v>
      </c>
      <c r="F29" s="5"/>
      <c r="G29" s="5"/>
      <c r="H29" s="5"/>
      <c r="I29" s="5"/>
      <c r="J29" s="5"/>
      <c r="K29" s="5"/>
      <c r="L29" s="5"/>
      <c r="M29" s="5">
        <v>1620000</v>
      </c>
      <c r="N29" s="5"/>
      <c r="O29" s="5">
        <v>3380000</v>
      </c>
      <c r="P29" s="5">
        <v>2380000</v>
      </c>
      <c r="Q29" s="5"/>
      <c r="R29" s="14"/>
      <c r="S29" s="20"/>
      <c r="T29" s="23" t="s">
        <v>178</v>
      </c>
      <c r="U29" s="57"/>
      <c r="V29" s="57"/>
    </row>
    <row r="30" spans="1:22" ht="18" customHeight="1">
      <c r="A30" s="69"/>
      <c r="B30" s="82" t="s">
        <v>24</v>
      </c>
      <c r="C30" s="13"/>
      <c r="D30" s="6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14"/>
      <c r="S30" s="21"/>
      <c r="T30" s="23"/>
      <c r="U30" s="57"/>
      <c r="V30" s="57"/>
    </row>
    <row r="31" spans="1:22" ht="18" customHeight="1">
      <c r="A31" s="54">
        <v>20</v>
      </c>
      <c r="B31" s="47" t="s">
        <v>103</v>
      </c>
      <c r="C31" s="13">
        <v>18</v>
      </c>
      <c r="D31" s="6" t="s">
        <v>152</v>
      </c>
      <c r="E31" s="5">
        <v>999000</v>
      </c>
      <c r="F31" s="5"/>
      <c r="G31" s="5"/>
      <c r="H31" s="5"/>
      <c r="I31" s="5"/>
      <c r="J31" s="5"/>
      <c r="K31" s="5"/>
      <c r="L31" s="5"/>
      <c r="M31" s="5"/>
      <c r="N31" s="5"/>
      <c r="O31" s="5">
        <v>2499000</v>
      </c>
      <c r="P31" s="5">
        <v>1949000</v>
      </c>
      <c r="Q31" s="5"/>
      <c r="R31" s="14"/>
      <c r="S31" s="21"/>
      <c r="T31" s="23" t="s">
        <v>178</v>
      </c>
      <c r="U31" s="57"/>
      <c r="V31" s="57"/>
    </row>
    <row r="32" spans="1:22" ht="18" customHeight="1">
      <c r="A32" s="54">
        <v>21</v>
      </c>
      <c r="B32" s="47" t="s">
        <v>128</v>
      </c>
      <c r="C32" s="13">
        <v>27</v>
      </c>
      <c r="D32" s="6" t="s">
        <v>153</v>
      </c>
      <c r="E32" s="97" t="s">
        <v>68</v>
      </c>
      <c r="F32" s="98"/>
      <c r="G32" s="5">
        <v>945000</v>
      </c>
      <c r="H32" s="5"/>
      <c r="I32" s="5"/>
      <c r="J32" s="5"/>
      <c r="K32" s="5">
        <v>1080000</v>
      </c>
      <c r="L32" s="5"/>
      <c r="M32" s="5"/>
      <c r="N32" s="5"/>
      <c r="O32" s="5">
        <v>2925000</v>
      </c>
      <c r="P32" s="5">
        <v>2175000</v>
      </c>
      <c r="Q32" s="5"/>
      <c r="R32" s="14"/>
      <c r="S32" s="21"/>
      <c r="T32" s="23" t="s">
        <v>178</v>
      </c>
      <c r="U32" s="57"/>
      <c r="V32" s="57"/>
    </row>
    <row r="33" spans="1:22" ht="18" customHeight="1">
      <c r="A33" s="54">
        <v>22</v>
      </c>
      <c r="B33" s="47" t="s">
        <v>129</v>
      </c>
      <c r="C33" s="13">
        <v>18</v>
      </c>
      <c r="D33" s="6" t="s">
        <v>109</v>
      </c>
      <c r="E33" s="5">
        <v>670000</v>
      </c>
      <c r="F33" s="44"/>
      <c r="G33" s="5"/>
      <c r="H33" s="5"/>
      <c r="I33" s="5"/>
      <c r="J33" s="5"/>
      <c r="K33" s="5"/>
      <c r="L33" s="5"/>
      <c r="M33" s="5"/>
      <c r="N33" s="5"/>
      <c r="O33" s="5">
        <v>1650000</v>
      </c>
      <c r="P33" s="5">
        <v>1630000</v>
      </c>
      <c r="Q33" s="5"/>
      <c r="R33" s="5"/>
      <c r="S33" s="21"/>
      <c r="T33" s="23" t="s">
        <v>178</v>
      </c>
      <c r="U33" s="57"/>
      <c r="V33" s="57"/>
    </row>
    <row r="34" spans="1:22" ht="18" customHeight="1">
      <c r="A34" s="69"/>
      <c r="B34" s="82" t="s">
        <v>25</v>
      </c>
      <c r="C34" s="13"/>
      <c r="D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14"/>
      <c r="S34" s="21"/>
      <c r="T34" s="23"/>
      <c r="U34" s="57"/>
      <c r="V34" s="57"/>
    </row>
    <row r="35" spans="1:22" ht="18" customHeight="1">
      <c r="A35" s="54">
        <v>23</v>
      </c>
      <c r="B35" s="47" t="s">
        <v>130</v>
      </c>
      <c r="C35" s="13">
        <v>18</v>
      </c>
      <c r="D35" s="6" t="s">
        <v>159</v>
      </c>
      <c r="E35" s="5">
        <v>170000</v>
      </c>
      <c r="F35" s="5"/>
      <c r="G35" s="5"/>
      <c r="H35" s="5"/>
      <c r="I35" s="5"/>
      <c r="J35" s="5"/>
      <c r="K35" s="5"/>
      <c r="L35" s="5"/>
      <c r="M35" s="5"/>
      <c r="N35" s="5"/>
      <c r="O35" s="81">
        <v>290000</v>
      </c>
      <c r="Q35" s="5"/>
      <c r="R35" s="5"/>
      <c r="S35" s="21"/>
      <c r="T35" s="114" t="s">
        <v>188</v>
      </c>
      <c r="U35" s="57"/>
      <c r="V35" s="57"/>
    </row>
    <row r="36" spans="1:22" ht="18" customHeight="1">
      <c r="A36" s="54">
        <v>24</v>
      </c>
      <c r="B36" s="47" t="s">
        <v>27</v>
      </c>
      <c r="C36" s="13">
        <v>18</v>
      </c>
      <c r="D36" s="6" t="s">
        <v>154</v>
      </c>
      <c r="E36" s="40">
        <v>995000</v>
      </c>
      <c r="F36" s="44">
        <v>870000</v>
      </c>
      <c r="G36" s="5"/>
      <c r="H36" s="5"/>
      <c r="I36" s="5"/>
      <c r="J36" s="5"/>
      <c r="K36" s="5"/>
      <c r="L36" s="5"/>
      <c r="M36" s="5"/>
      <c r="N36" s="5"/>
      <c r="O36" s="5">
        <v>2445000</v>
      </c>
      <c r="P36" s="5">
        <v>1785000</v>
      </c>
      <c r="Q36" s="5">
        <v>2230000</v>
      </c>
      <c r="R36" s="46">
        <v>1580000</v>
      </c>
      <c r="S36" s="21"/>
      <c r="T36" s="114" t="s">
        <v>189</v>
      </c>
      <c r="U36" s="57"/>
      <c r="V36" s="57"/>
    </row>
    <row r="37" spans="1:22" ht="18" customHeight="1">
      <c r="A37" s="54">
        <v>24</v>
      </c>
      <c r="B37" s="47" t="s">
        <v>134</v>
      </c>
      <c r="C37" s="13">
        <v>18</v>
      </c>
      <c r="D37" s="6" t="s">
        <v>154</v>
      </c>
      <c r="E37" s="40">
        <v>995000</v>
      </c>
      <c r="F37" s="44">
        <v>870000</v>
      </c>
      <c r="G37" s="5"/>
      <c r="H37" s="5"/>
      <c r="I37" s="5"/>
      <c r="J37" s="5"/>
      <c r="K37" s="5"/>
      <c r="L37" s="5"/>
      <c r="M37" s="5"/>
      <c r="N37" s="5"/>
      <c r="O37" s="5">
        <v>2445000</v>
      </c>
      <c r="P37" s="5">
        <v>1785000</v>
      </c>
      <c r="Q37" s="5">
        <v>2230000</v>
      </c>
      <c r="R37" s="46">
        <v>1580000</v>
      </c>
      <c r="S37" s="21"/>
      <c r="T37" s="114" t="s">
        <v>189</v>
      </c>
      <c r="U37" s="57"/>
      <c r="V37" s="57"/>
    </row>
    <row r="38" spans="1:22" ht="18" customHeight="1">
      <c r="A38" s="54">
        <v>25</v>
      </c>
      <c r="B38" s="47" t="s">
        <v>28</v>
      </c>
      <c r="C38" s="13">
        <v>18</v>
      </c>
      <c r="D38" s="6" t="s">
        <v>155</v>
      </c>
      <c r="E38" s="40">
        <v>700000</v>
      </c>
      <c r="F38" s="44"/>
      <c r="G38" s="5"/>
      <c r="H38" s="5"/>
      <c r="I38" s="5"/>
      <c r="J38" s="5"/>
      <c r="K38" s="5"/>
      <c r="L38" s="5"/>
      <c r="M38" s="5"/>
      <c r="N38" s="5"/>
      <c r="O38" s="5">
        <v>2000000</v>
      </c>
      <c r="P38" s="5">
        <v>1100000</v>
      </c>
      <c r="Q38" s="5">
        <v>1600000</v>
      </c>
      <c r="R38" s="14">
        <v>1000000</v>
      </c>
      <c r="S38" s="21"/>
      <c r="T38" s="23" t="s">
        <v>178</v>
      </c>
      <c r="U38" s="57"/>
      <c r="V38" s="57"/>
    </row>
    <row r="39" spans="1:22" ht="18" customHeight="1">
      <c r="A39" s="54">
        <v>25</v>
      </c>
      <c r="B39" s="47" t="s">
        <v>138</v>
      </c>
      <c r="C39" s="13">
        <v>18</v>
      </c>
      <c r="D39" s="6" t="s">
        <v>155</v>
      </c>
      <c r="E39" s="40">
        <v>700000</v>
      </c>
      <c r="F39" s="44"/>
      <c r="G39" s="5"/>
      <c r="H39" s="5"/>
      <c r="I39" s="5"/>
      <c r="J39" s="5"/>
      <c r="K39" s="5"/>
      <c r="L39" s="5"/>
      <c r="M39" s="5"/>
      <c r="N39" s="5"/>
      <c r="O39" s="5">
        <v>2000000</v>
      </c>
      <c r="P39" s="5">
        <v>1100000</v>
      </c>
      <c r="Q39" s="5">
        <v>1600000</v>
      </c>
      <c r="R39" s="14">
        <v>1000000</v>
      </c>
      <c r="S39" s="21"/>
      <c r="T39" s="23" t="s">
        <v>178</v>
      </c>
      <c r="U39" s="57"/>
      <c r="V39" s="57"/>
    </row>
    <row r="40" spans="1:22" ht="18" customHeight="1">
      <c r="A40" s="54">
        <v>26</v>
      </c>
      <c r="B40" s="47" t="s">
        <v>88</v>
      </c>
      <c r="C40" s="13">
        <v>27</v>
      </c>
      <c r="D40" s="6" t="s">
        <v>156</v>
      </c>
      <c r="E40" s="5">
        <v>798000</v>
      </c>
      <c r="F40" s="5"/>
      <c r="G40" s="5">
        <v>1078000</v>
      </c>
      <c r="H40" s="5"/>
      <c r="I40" s="5"/>
      <c r="J40" s="5"/>
      <c r="K40" s="5"/>
      <c r="L40" s="5"/>
      <c r="M40" s="5"/>
      <c r="N40" s="5"/>
      <c r="O40" s="5">
        <v>3058000</v>
      </c>
      <c r="P40" s="5">
        <v>1688000</v>
      </c>
      <c r="Q40" s="5">
        <v>2668000</v>
      </c>
      <c r="R40" s="14">
        <v>1588000</v>
      </c>
      <c r="S40" s="20"/>
      <c r="T40" s="23" t="s">
        <v>178</v>
      </c>
      <c r="U40" s="57"/>
      <c r="V40" s="57"/>
    </row>
    <row r="41" spans="1:22" ht="18" customHeight="1">
      <c r="A41" s="54">
        <v>27</v>
      </c>
      <c r="B41" s="47" t="s">
        <v>157</v>
      </c>
      <c r="C41" s="13">
        <v>36</v>
      </c>
      <c r="D41" s="6" t="s">
        <v>158</v>
      </c>
      <c r="E41" s="40">
        <v>788000</v>
      </c>
      <c r="F41" s="40"/>
      <c r="G41" s="5">
        <v>888000</v>
      </c>
      <c r="H41" s="5"/>
      <c r="I41" s="5"/>
      <c r="J41" s="5"/>
      <c r="K41" s="5"/>
      <c r="L41" s="5"/>
      <c r="M41" s="5"/>
      <c r="N41" s="5"/>
      <c r="O41" s="5">
        <v>2500000</v>
      </c>
      <c r="P41" s="5">
        <v>1150000</v>
      </c>
      <c r="Q41" s="5">
        <v>1888000</v>
      </c>
      <c r="R41" s="14">
        <v>1150000</v>
      </c>
      <c r="S41" s="21"/>
      <c r="T41" s="23" t="s">
        <v>178</v>
      </c>
      <c r="U41" s="57"/>
      <c r="V41" s="57"/>
    </row>
    <row r="42" spans="1:22" ht="18" customHeight="1">
      <c r="A42" s="54">
        <v>27</v>
      </c>
      <c r="B42" s="47" t="s">
        <v>136</v>
      </c>
      <c r="C42" s="13">
        <v>36</v>
      </c>
      <c r="D42" s="6" t="s">
        <v>158</v>
      </c>
      <c r="E42" s="40">
        <v>788000</v>
      </c>
      <c r="F42" s="40"/>
      <c r="G42" s="5">
        <v>888000</v>
      </c>
      <c r="H42" s="5"/>
      <c r="I42" s="5"/>
      <c r="J42" s="5"/>
      <c r="K42" s="5"/>
      <c r="L42" s="5"/>
      <c r="M42" s="5"/>
      <c r="N42" s="5"/>
      <c r="O42" s="5">
        <v>2500000</v>
      </c>
      <c r="P42" s="5">
        <v>1150000</v>
      </c>
      <c r="Q42" s="5">
        <v>1888000</v>
      </c>
      <c r="R42" s="14">
        <v>1150000</v>
      </c>
      <c r="S42" s="21"/>
      <c r="T42" s="23" t="s">
        <v>178</v>
      </c>
      <c r="U42" s="57"/>
      <c r="V42" s="57"/>
    </row>
    <row r="43" spans="1:22" ht="18" customHeight="1">
      <c r="A43" s="54">
        <v>28</v>
      </c>
      <c r="B43" s="47" t="s">
        <v>90</v>
      </c>
      <c r="C43" s="13">
        <v>18</v>
      </c>
      <c r="D43" s="6" t="s">
        <v>160</v>
      </c>
      <c r="E43" s="53">
        <v>855000</v>
      </c>
      <c r="F43" s="53">
        <v>735000</v>
      </c>
      <c r="G43" s="53">
        <v>1235000</v>
      </c>
      <c r="H43" s="53">
        <v>1045000</v>
      </c>
      <c r="I43" s="53"/>
      <c r="J43" s="53"/>
      <c r="K43" s="53"/>
      <c r="L43" s="53"/>
      <c r="M43" s="53">
        <v>1285000</v>
      </c>
      <c r="N43" s="53">
        <v>1085000</v>
      </c>
      <c r="O43" s="53">
        <v>3525000</v>
      </c>
      <c r="P43" s="53">
        <v>2225000</v>
      </c>
      <c r="Q43" s="53">
        <v>2935000</v>
      </c>
      <c r="R43" s="55">
        <v>1825000</v>
      </c>
      <c r="S43" s="20" t="s">
        <v>176</v>
      </c>
      <c r="T43" s="23" t="s">
        <v>178</v>
      </c>
      <c r="U43" s="57"/>
      <c r="V43" s="57"/>
    </row>
    <row r="44" spans="1:22" ht="18" customHeight="1">
      <c r="A44" s="54">
        <v>28</v>
      </c>
      <c r="B44" s="47" t="s">
        <v>135</v>
      </c>
      <c r="C44" s="13">
        <v>18</v>
      </c>
      <c r="D44" s="6" t="s">
        <v>160</v>
      </c>
      <c r="E44" s="53">
        <v>855000</v>
      </c>
      <c r="F44" s="53">
        <v>735000</v>
      </c>
      <c r="G44" s="53">
        <v>1235000</v>
      </c>
      <c r="H44" s="53">
        <v>1045000</v>
      </c>
      <c r="I44" s="53"/>
      <c r="J44" s="53"/>
      <c r="K44" s="53"/>
      <c r="L44" s="53"/>
      <c r="M44" s="53">
        <v>1285000</v>
      </c>
      <c r="N44" s="53">
        <v>1085000</v>
      </c>
      <c r="O44" s="53">
        <v>3525000</v>
      </c>
      <c r="P44" s="53">
        <v>2225000</v>
      </c>
      <c r="Q44" s="53">
        <v>2935000</v>
      </c>
      <c r="R44" s="55">
        <v>1825000</v>
      </c>
      <c r="S44" s="20"/>
      <c r="T44" s="23" t="s">
        <v>178</v>
      </c>
      <c r="U44" s="57"/>
      <c r="V44" s="57"/>
    </row>
    <row r="45" spans="1:22" ht="18" customHeight="1">
      <c r="A45" s="54">
        <v>29</v>
      </c>
      <c r="B45" s="47" t="s">
        <v>91</v>
      </c>
      <c r="C45" s="13">
        <v>18</v>
      </c>
      <c r="D45" s="6" t="s">
        <v>171</v>
      </c>
      <c r="E45" s="97" t="s">
        <v>169</v>
      </c>
      <c r="F45" s="98"/>
      <c r="G45" s="5">
        <v>1100000</v>
      </c>
      <c r="H45" s="5">
        <v>920000</v>
      </c>
      <c r="I45" s="5"/>
      <c r="J45" s="5"/>
      <c r="K45" s="5"/>
      <c r="L45" s="5"/>
      <c r="M45" s="5"/>
      <c r="N45" s="5"/>
      <c r="O45" s="5">
        <v>3030000</v>
      </c>
      <c r="P45" s="5">
        <v>1760000</v>
      </c>
      <c r="Q45" s="5">
        <v>2460000</v>
      </c>
      <c r="R45" s="14">
        <v>1760000</v>
      </c>
      <c r="S45" s="20"/>
      <c r="T45" s="23" t="s">
        <v>178</v>
      </c>
      <c r="U45" s="57"/>
      <c r="V45" s="57"/>
    </row>
    <row r="46" spans="1:22" ht="18" customHeight="1">
      <c r="A46" s="54">
        <v>30</v>
      </c>
      <c r="B46" s="47" t="s">
        <v>92</v>
      </c>
      <c r="C46" s="13">
        <v>45</v>
      </c>
      <c r="D46" s="6" t="s">
        <v>165</v>
      </c>
      <c r="E46" s="5">
        <v>650000</v>
      </c>
      <c r="F46" s="5"/>
      <c r="G46" s="5">
        <v>695000</v>
      </c>
      <c r="H46" s="5">
        <v>650000</v>
      </c>
      <c r="I46" s="5"/>
      <c r="J46" s="5"/>
      <c r="K46" s="5"/>
      <c r="L46" s="5"/>
      <c r="M46" s="5"/>
      <c r="N46" s="5"/>
      <c r="O46" s="5">
        <v>2395000</v>
      </c>
      <c r="P46" s="5">
        <v>1395000</v>
      </c>
      <c r="Q46" s="5">
        <v>1595000</v>
      </c>
      <c r="R46" s="14">
        <v>1095000</v>
      </c>
      <c r="S46" s="20"/>
      <c r="T46" s="23" t="s">
        <v>179</v>
      </c>
      <c r="U46" s="57"/>
      <c r="V46" s="57"/>
    </row>
    <row r="47" spans="1:22" ht="18" customHeight="1">
      <c r="A47" s="54">
        <v>30</v>
      </c>
      <c r="B47" s="47" t="s">
        <v>133</v>
      </c>
      <c r="C47" s="13">
        <v>45</v>
      </c>
      <c r="D47" s="6" t="s">
        <v>165</v>
      </c>
      <c r="E47" s="5">
        <v>650000</v>
      </c>
      <c r="F47" s="5"/>
      <c r="G47" s="5">
        <v>695000</v>
      </c>
      <c r="H47" s="5">
        <v>650000</v>
      </c>
      <c r="I47" s="5"/>
      <c r="J47" s="5"/>
      <c r="K47" s="5"/>
      <c r="L47" s="5"/>
      <c r="M47" s="5"/>
      <c r="N47" s="5"/>
      <c r="O47" s="5">
        <v>2395000</v>
      </c>
      <c r="P47" s="5">
        <v>1395000</v>
      </c>
      <c r="Q47" s="5">
        <v>1595000</v>
      </c>
      <c r="R47" s="14">
        <v>1095000</v>
      </c>
      <c r="S47" s="20"/>
      <c r="T47" s="23" t="s">
        <v>179</v>
      </c>
      <c r="U47" s="57"/>
      <c r="V47" s="57"/>
    </row>
    <row r="48" spans="1:22" ht="18" customHeight="1">
      <c r="A48" s="54">
        <v>31</v>
      </c>
      <c r="B48" s="47" t="s">
        <v>131</v>
      </c>
      <c r="C48" s="13">
        <v>18</v>
      </c>
      <c r="D48" s="6" t="s">
        <v>162</v>
      </c>
      <c r="E48" s="5">
        <v>799000</v>
      </c>
      <c r="F48" s="5"/>
      <c r="G48" s="5">
        <v>1199000</v>
      </c>
      <c r="H48" s="5">
        <v>999000</v>
      </c>
      <c r="I48" s="5"/>
      <c r="J48" s="5"/>
      <c r="K48" s="5"/>
      <c r="L48" s="5"/>
      <c r="M48" s="5">
        <v>1239000</v>
      </c>
      <c r="N48" s="5">
        <v>1029000</v>
      </c>
      <c r="O48" s="5">
        <v>3099000</v>
      </c>
      <c r="P48" s="5">
        <v>1999000</v>
      </c>
      <c r="Q48" s="5">
        <v>2899000</v>
      </c>
      <c r="R48" s="5">
        <v>1599000</v>
      </c>
      <c r="S48" s="21"/>
      <c r="T48" s="23" t="s">
        <v>178</v>
      </c>
      <c r="U48" s="57"/>
      <c r="V48" s="57"/>
    </row>
    <row r="49" spans="1:22" ht="18" customHeight="1">
      <c r="A49" s="54">
        <v>31</v>
      </c>
      <c r="B49" s="47" t="s">
        <v>132</v>
      </c>
      <c r="C49" s="13">
        <v>18</v>
      </c>
      <c r="D49" s="6" t="s">
        <v>162</v>
      </c>
      <c r="E49" s="5">
        <v>799000</v>
      </c>
      <c r="F49" s="5"/>
      <c r="G49" s="5">
        <v>1199000</v>
      </c>
      <c r="H49" s="5">
        <v>999000</v>
      </c>
      <c r="I49" s="5"/>
      <c r="J49" s="5"/>
      <c r="K49" s="5"/>
      <c r="L49" s="5"/>
      <c r="M49" s="5">
        <v>1239000</v>
      </c>
      <c r="N49" s="5">
        <v>1029000</v>
      </c>
      <c r="O49" s="5">
        <v>3099000</v>
      </c>
      <c r="P49" s="5">
        <v>1999000</v>
      </c>
      <c r="Q49" s="5">
        <v>2899000</v>
      </c>
      <c r="R49" s="5">
        <v>1599000</v>
      </c>
      <c r="S49" s="21"/>
      <c r="T49" s="23" t="s">
        <v>178</v>
      </c>
      <c r="U49" s="57"/>
      <c r="V49" s="57"/>
    </row>
    <row r="50" spans="1:22" ht="18" customHeight="1">
      <c r="A50" s="54">
        <v>32</v>
      </c>
      <c r="B50" s="47" t="s">
        <v>94</v>
      </c>
      <c r="C50" s="13">
        <v>18</v>
      </c>
      <c r="D50" s="6" t="s">
        <v>163</v>
      </c>
      <c r="E50" s="40">
        <v>399000</v>
      </c>
      <c r="F50" s="44">
        <v>399000</v>
      </c>
      <c r="G50" s="5">
        <v>666000</v>
      </c>
      <c r="H50" s="5">
        <v>560000</v>
      </c>
      <c r="I50" s="5"/>
      <c r="J50" s="5"/>
      <c r="K50" s="5"/>
      <c r="L50" s="5"/>
      <c r="M50" s="5"/>
      <c r="N50" s="5"/>
      <c r="O50" s="5">
        <v>2205000</v>
      </c>
      <c r="P50" s="5" t="s">
        <v>169</v>
      </c>
      <c r="Q50" s="5">
        <v>1875000</v>
      </c>
      <c r="R50" s="5" t="s">
        <v>169</v>
      </c>
      <c r="S50" s="21"/>
      <c r="T50" s="23" t="s">
        <v>178</v>
      </c>
      <c r="U50" s="57"/>
      <c r="V50" s="57"/>
    </row>
    <row r="51" spans="1:22" ht="18" customHeight="1">
      <c r="A51" s="54">
        <v>33</v>
      </c>
      <c r="B51" s="47" t="s">
        <v>95</v>
      </c>
      <c r="C51" s="13">
        <v>18</v>
      </c>
      <c r="D51" s="6" t="s">
        <v>164</v>
      </c>
      <c r="E51" s="5">
        <v>610000</v>
      </c>
      <c r="F51" s="5"/>
      <c r="G51" s="5">
        <v>870000</v>
      </c>
      <c r="H51" s="5">
        <v>740000</v>
      </c>
      <c r="I51" s="5"/>
      <c r="J51" s="5"/>
      <c r="K51" s="5"/>
      <c r="L51" s="5"/>
      <c r="M51" s="5"/>
      <c r="N51" s="5"/>
      <c r="O51" s="5">
        <v>2420000</v>
      </c>
      <c r="P51" s="5">
        <v>1360000</v>
      </c>
      <c r="Q51" s="5">
        <v>1780000</v>
      </c>
      <c r="R51" s="14">
        <v>1170000</v>
      </c>
      <c r="S51" s="21"/>
      <c r="T51" s="23" t="s">
        <v>178</v>
      </c>
      <c r="U51" s="57"/>
      <c r="V51" s="57"/>
    </row>
    <row r="52" spans="1:22" ht="18" customHeight="1"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11"/>
      <c r="T52" s="11"/>
    </row>
    <row r="53" spans="1:22" ht="18" customHeight="1"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11"/>
      <c r="T53" s="11"/>
    </row>
    <row r="54" spans="1:22" ht="18" customHeight="1">
      <c r="A54" s="58" t="s">
        <v>119</v>
      </c>
      <c r="B54" s="59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11"/>
      <c r="T54" s="11"/>
    </row>
    <row r="55" spans="1:22" ht="18" customHeight="1">
      <c r="A55" s="60"/>
      <c r="B55" s="66" t="s">
        <v>190</v>
      </c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11"/>
      <c r="T55" s="11"/>
    </row>
    <row r="56" spans="1:22" ht="18" customHeight="1">
      <c r="A56" s="61"/>
      <c r="B56" s="66" t="s">
        <v>120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11"/>
      <c r="T56" s="11"/>
    </row>
    <row r="57" spans="1:22" ht="18" customHeight="1">
      <c r="A57" s="62"/>
      <c r="B57" s="66" t="s">
        <v>121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11"/>
      <c r="T57" s="11"/>
    </row>
    <row r="58" spans="1:22" ht="18" customHeight="1"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11"/>
      <c r="T58" s="11"/>
    </row>
    <row r="59" spans="1:22" ht="18" customHeight="1"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11"/>
      <c r="T59" s="11"/>
    </row>
    <row r="60" spans="1:22" ht="18" customHeight="1"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11"/>
      <c r="T60" s="11"/>
    </row>
    <row r="61" spans="1:22" ht="18" customHeight="1"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11"/>
      <c r="T61" s="11"/>
    </row>
    <row r="62" spans="1:22" ht="18" customHeight="1"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11"/>
      <c r="T62" s="11"/>
    </row>
    <row r="63" spans="1:22" ht="18" customHeight="1"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S63" s="11"/>
      <c r="T63" s="11"/>
    </row>
    <row r="64" spans="1:22" ht="18" customHeight="1"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S64" s="11"/>
      <c r="T64" s="11"/>
    </row>
    <row r="65" spans="5:20" ht="18" customHeight="1"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S65" s="11"/>
      <c r="T65" s="11"/>
    </row>
    <row r="66" spans="5:20" ht="18" customHeight="1"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S66" s="11"/>
      <c r="T66" s="11"/>
    </row>
    <row r="67" spans="5:20" ht="18" customHeight="1"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S67" s="11"/>
      <c r="T67" s="11"/>
    </row>
    <row r="68" spans="5:20" ht="18" customHeight="1"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S68" s="11"/>
      <c r="T68" s="11"/>
    </row>
    <row r="69" spans="5:20" ht="18" customHeight="1"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S69" s="11"/>
      <c r="T69" s="11"/>
    </row>
    <row r="70" spans="5:20" ht="18" customHeight="1"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S70" s="11"/>
      <c r="T70" s="11"/>
    </row>
    <row r="71" spans="5:20" ht="18" customHeight="1"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S71" s="11"/>
      <c r="T71" s="11"/>
    </row>
    <row r="72" spans="5:20" ht="18" customHeight="1"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S72" s="11"/>
      <c r="T72" s="11"/>
    </row>
    <row r="73" spans="5:20" ht="18" customHeight="1"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S73" s="11"/>
      <c r="T73" s="11"/>
    </row>
    <row r="74" spans="5:20" ht="18" customHeight="1"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S74" s="11"/>
      <c r="T74" s="11"/>
    </row>
    <row r="75" spans="5:20" ht="18" customHeight="1"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S75" s="11"/>
      <c r="T75" s="11"/>
    </row>
    <row r="76" spans="5:20" ht="18" customHeight="1"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S76" s="11"/>
      <c r="T76" s="11"/>
    </row>
    <row r="77" spans="5:20" ht="18" customHeight="1"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S77" s="11"/>
      <c r="T77" s="11"/>
    </row>
    <row r="78" spans="5:20" ht="18" customHeight="1"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S78" s="11"/>
      <c r="T78" s="11"/>
    </row>
    <row r="79" spans="5:20" ht="18" customHeight="1"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S79" s="11"/>
      <c r="T79" s="11"/>
    </row>
    <row r="80" spans="5:20" ht="18" customHeight="1"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S80" s="11"/>
      <c r="T80" s="11"/>
    </row>
    <row r="81" spans="5:20" ht="18" customHeight="1"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S81" s="11"/>
      <c r="T81" s="11"/>
    </row>
    <row r="82" spans="5:20" ht="18" customHeight="1"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S82" s="11"/>
      <c r="T82" s="11"/>
    </row>
    <row r="83" spans="5:20" ht="18" customHeight="1"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S83" s="11"/>
      <c r="T83" s="11"/>
    </row>
    <row r="84" spans="5:20" ht="18" customHeight="1"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S84" s="11"/>
      <c r="T84" s="11"/>
    </row>
    <row r="85" spans="5:20" ht="18" customHeight="1"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S85" s="11"/>
      <c r="T85" s="11"/>
    </row>
    <row r="86" spans="5:20" ht="18" customHeight="1"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S86" s="11"/>
      <c r="T86" s="11"/>
    </row>
    <row r="87" spans="5:20" ht="18" customHeight="1"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S87" s="11"/>
      <c r="T87" s="11"/>
    </row>
    <row r="88" spans="5:20" ht="18" customHeight="1"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S88" s="11"/>
      <c r="T88" s="11"/>
    </row>
    <row r="89" spans="5:20" ht="18" customHeight="1"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S89" s="11"/>
      <c r="T89" s="11"/>
    </row>
    <row r="90" spans="5:20" ht="18" customHeight="1"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S90" s="11"/>
      <c r="T90" s="11"/>
    </row>
    <row r="91" spans="5:20" ht="18" customHeight="1"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S91" s="11"/>
      <c r="T91" s="11"/>
    </row>
    <row r="92" spans="5:20" ht="18" customHeight="1"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S92" s="11"/>
      <c r="T92" s="11"/>
    </row>
    <row r="93" spans="5:20" ht="18" customHeight="1"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S93" s="11"/>
      <c r="T93" s="11"/>
    </row>
    <row r="94" spans="5:20" ht="18" customHeight="1"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S94" s="11"/>
      <c r="T94" s="11"/>
    </row>
    <row r="95" spans="5:20" ht="18" customHeight="1"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S95" s="11"/>
      <c r="T95" s="11"/>
    </row>
    <row r="96" spans="5:20" ht="18" customHeight="1"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S96" s="11"/>
      <c r="T96" s="11"/>
    </row>
    <row r="97" spans="5:20" ht="18" customHeight="1"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S97" s="11"/>
      <c r="T97" s="11"/>
    </row>
    <row r="98" spans="5:20" ht="18" customHeight="1"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S98" s="11"/>
      <c r="T98" s="11"/>
    </row>
    <row r="99" spans="5:20" ht="18" customHeight="1"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S99" s="11"/>
      <c r="T99" s="11"/>
    </row>
    <row r="100" spans="5:20" ht="18" customHeight="1"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S100" s="11"/>
      <c r="T100" s="11"/>
    </row>
    <row r="101" spans="5:20" ht="18" customHeight="1"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S101" s="11"/>
      <c r="T101" s="11"/>
    </row>
    <row r="102" spans="5:20" ht="18" customHeight="1"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S102" s="11"/>
      <c r="T102" s="11"/>
    </row>
    <row r="103" spans="5:20" ht="18" customHeight="1"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S103" s="11"/>
      <c r="T103" s="11"/>
    </row>
    <row r="104" spans="5:20" ht="18" customHeight="1"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S104" s="11"/>
      <c r="T104" s="11"/>
    </row>
    <row r="105" spans="5:20" ht="18" customHeight="1"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S105" s="11"/>
      <c r="T105" s="11"/>
    </row>
    <row r="106" spans="5:20" ht="18" customHeight="1"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S106" s="11"/>
      <c r="T106" s="11"/>
    </row>
    <row r="107" spans="5:20" ht="18" customHeight="1"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S107" s="11"/>
      <c r="T107" s="11"/>
    </row>
    <row r="108" spans="5:20" ht="18" customHeight="1"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S108" s="11"/>
      <c r="T108" s="11"/>
    </row>
    <row r="109" spans="5:20" ht="18" customHeight="1"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S109" s="11"/>
      <c r="T109" s="11"/>
    </row>
    <row r="110" spans="5:20" ht="18" customHeight="1"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S110" s="11"/>
      <c r="T110" s="11"/>
    </row>
    <row r="111" spans="5:20" ht="18" customHeight="1"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S111" s="11"/>
      <c r="T111" s="11"/>
    </row>
    <row r="112" spans="5:20" ht="18" customHeight="1"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S112" s="11"/>
      <c r="T112" s="11"/>
    </row>
    <row r="113" spans="5:20" ht="18" customHeight="1"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S113" s="11"/>
      <c r="T113" s="11"/>
    </row>
    <row r="114" spans="5:20" ht="18" customHeight="1"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S114" s="11"/>
      <c r="T114" s="11"/>
    </row>
    <row r="115" spans="5:20" ht="18" customHeight="1"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S115" s="11"/>
      <c r="T115" s="11"/>
    </row>
    <row r="116" spans="5:20" ht="18" customHeight="1"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S116" s="11"/>
      <c r="T116" s="11"/>
    </row>
    <row r="117" spans="5:20" ht="18" customHeight="1"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S117" s="11"/>
      <c r="T117" s="11"/>
    </row>
    <row r="118" spans="5:20" ht="18" customHeight="1"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S118" s="11"/>
      <c r="T118" s="11"/>
    </row>
    <row r="119" spans="5:20" ht="18" customHeight="1"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S119" s="11"/>
      <c r="T119" s="11"/>
    </row>
    <row r="120" spans="5:20" ht="18" customHeight="1"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S120" s="11"/>
      <c r="T120" s="11"/>
    </row>
    <row r="121" spans="5:20" ht="18" customHeight="1"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S121" s="11"/>
      <c r="T121" s="11"/>
    </row>
    <row r="122" spans="5:20" ht="18" customHeight="1"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S122" s="11"/>
      <c r="T122" s="11"/>
    </row>
    <row r="123" spans="5:20" ht="18" customHeight="1"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S123" s="11"/>
      <c r="T123" s="11"/>
    </row>
    <row r="124" spans="5:20" ht="18" customHeight="1"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S124" s="11"/>
      <c r="T124" s="11"/>
    </row>
    <row r="125" spans="5:20" ht="18" customHeight="1"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S125" s="11"/>
      <c r="T125" s="11"/>
    </row>
    <row r="126" spans="5:20" ht="18" customHeight="1"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S126" s="11"/>
      <c r="T126" s="11"/>
    </row>
    <row r="127" spans="5:20" ht="18" customHeight="1"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S127" s="11"/>
      <c r="T127" s="11"/>
    </row>
    <row r="128" spans="5:20"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S128" s="11"/>
      <c r="T128" s="11"/>
    </row>
    <row r="129" spans="5:20"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S129" s="11"/>
      <c r="T129" s="11"/>
    </row>
    <row r="130" spans="5:20"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S130" s="11"/>
      <c r="T130" s="11"/>
    </row>
    <row r="131" spans="5:20"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S131" s="11"/>
      <c r="T131" s="11"/>
    </row>
    <row r="132" spans="5:20"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S132" s="11"/>
      <c r="T132" s="11"/>
    </row>
    <row r="133" spans="5:20"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S133" s="11"/>
      <c r="T133" s="11"/>
    </row>
    <row r="134" spans="5:20"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S134" s="11"/>
      <c r="T134" s="11"/>
    </row>
    <row r="135" spans="5:20"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S135" s="11"/>
      <c r="T135" s="11"/>
    </row>
    <row r="136" spans="5:20"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S136" s="11"/>
      <c r="T136" s="11"/>
    </row>
    <row r="137" spans="5:20"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S137" s="11"/>
      <c r="T137" s="11"/>
    </row>
    <row r="138" spans="5:20"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S138" s="11"/>
      <c r="T138" s="11"/>
    </row>
    <row r="139" spans="5:20"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S139" s="11"/>
      <c r="T139" s="11"/>
    </row>
    <row r="140" spans="5:20"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S140" s="11"/>
      <c r="T140" s="11"/>
    </row>
    <row r="141" spans="5:20"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S141" s="11"/>
      <c r="T141" s="11"/>
    </row>
    <row r="142" spans="5:20"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S142" s="11"/>
      <c r="T142" s="11"/>
    </row>
    <row r="143" spans="5:20"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S143" s="11"/>
      <c r="T143" s="11"/>
    </row>
    <row r="144" spans="5:20"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S144" s="11"/>
      <c r="T144" s="11"/>
    </row>
    <row r="145" spans="5:20"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S145" s="11"/>
      <c r="T145" s="11"/>
    </row>
    <row r="146" spans="5:20"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S146" s="11"/>
      <c r="T146" s="11"/>
    </row>
    <row r="147" spans="5:20"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S147" s="11"/>
      <c r="T147" s="11"/>
    </row>
    <row r="148" spans="5:20"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S148" s="11"/>
      <c r="T148" s="11"/>
    </row>
    <row r="149" spans="5:20"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S149" s="11"/>
      <c r="T149" s="11"/>
    </row>
    <row r="150" spans="5:20"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S150" s="11"/>
      <c r="T150" s="11"/>
    </row>
    <row r="151" spans="5:20"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S151" s="11"/>
      <c r="T151" s="11"/>
    </row>
    <row r="152" spans="5:20"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S152" s="11"/>
      <c r="T152" s="11"/>
    </row>
    <row r="153" spans="5:20"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S153" s="11"/>
      <c r="T153" s="11"/>
    </row>
    <row r="154" spans="5:20"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S154" s="11"/>
      <c r="T154" s="11"/>
    </row>
    <row r="155" spans="5:20"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S155" s="11"/>
      <c r="T155" s="11"/>
    </row>
    <row r="156" spans="5:20"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S156" s="11"/>
      <c r="T156" s="11"/>
    </row>
    <row r="157" spans="5:20"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S157" s="11"/>
      <c r="T157" s="11"/>
    </row>
    <row r="158" spans="5:20"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S158" s="11"/>
      <c r="T158" s="11"/>
    </row>
    <row r="159" spans="5:20"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S159" s="11"/>
      <c r="T159" s="11"/>
    </row>
    <row r="160" spans="5:20"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S160" s="11"/>
      <c r="T160" s="11"/>
    </row>
    <row r="161" spans="5:20"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S161" s="11"/>
      <c r="T161" s="11"/>
    </row>
    <row r="162" spans="5:20"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S162" s="11"/>
      <c r="T162" s="11"/>
    </row>
    <row r="163" spans="5:20"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S163" s="11"/>
      <c r="T163" s="11"/>
    </row>
    <row r="164" spans="5:20"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S164" s="11"/>
      <c r="T164" s="11"/>
    </row>
    <row r="165" spans="5:20"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S165" s="11"/>
      <c r="T165" s="11"/>
    </row>
    <row r="166" spans="5:20"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S166" s="11"/>
      <c r="T166" s="11"/>
    </row>
    <row r="167" spans="5:20"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S167" s="11"/>
      <c r="T167" s="11"/>
    </row>
    <row r="168" spans="5:20"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S168" s="11"/>
      <c r="T168" s="11"/>
    </row>
    <row r="169" spans="5:20"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S169" s="11"/>
      <c r="T169" s="11"/>
    </row>
    <row r="170" spans="5:20"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S170" s="11"/>
      <c r="T170" s="11"/>
    </row>
    <row r="171" spans="5:20"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S171" s="11"/>
      <c r="T171" s="11"/>
    </row>
    <row r="172" spans="5:20"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S172" s="11"/>
      <c r="T172" s="11"/>
    </row>
    <row r="173" spans="5:20"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S173" s="11"/>
      <c r="T173" s="11"/>
    </row>
    <row r="174" spans="5:20"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S174" s="11"/>
      <c r="T174" s="11"/>
    </row>
    <row r="175" spans="5:20"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S175" s="11"/>
      <c r="T175" s="11"/>
    </row>
    <row r="176" spans="5:20"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S176" s="11"/>
      <c r="T176" s="11"/>
    </row>
    <row r="177" spans="5:20"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S177" s="11"/>
      <c r="T177" s="11"/>
    </row>
    <row r="178" spans="5:20"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S178" s="11"/>
      <c r="T178" s="11"/>
    </row>
    <row r="179" spans="5:20"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S179" s="11"/>
      <c r="T179" s="11"/>
    </row>
    <row r="180" spans="5:20"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S180" s="11"/>
      <c r="T180" s="11"/>
    </row>
    <row r="181" spans="5:20"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S181" s="11"/>
      <c r="T181" s="11"/>
    </row>
    <row r="182" spans="5:20"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S182" s="11"/>
      <c r="T182" s="11"/>
    </row>
    <row r="183" spans="5:20"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S183" s="11"/>
      <c r="T183" s="11"/>
    </row>
    <row r="184" spans="5:20"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S184" s="11"/>
      <c r="T184" s="11"/>
    </row>
    <row r="185" spans="5:20"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S185" s="11"/>
      <c r="T185" s="11"/>
    </row>
    <row r="186" spans="5:20"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S186" s="11"/>
      <c r="T186" s="11"/>
    </row>
    <row r="187" spans="5:20"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S187" s="11"/>
      <c r="T187" s="11"/>
    </row>
    <row r="188" spans="5:20"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S188" s="11"/>
      <c r="T188" s="11"/>
    </row>
    <row r="189" spans="5:20"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S189" s="11"/>
      <c r="T189" s="11"/>
    </row>
    <row r="190" spans="5:20"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S190" s="11"/>
      <c r="T190" s="11"/>
    </row>
    <row r="191" spans="5:20"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S191" s="11"/>
      <c r="T191" s="11"/>
    </row>
    <row r="192" spans="5:20"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S192" s="11"/>
      <c r="T192" s="11"/>
    </row>
    <row r="193" spans="5:20"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S193" s="11"/>
      <c r="T193" s="11"/>
    </row>
    <row r="194" spans="5:20"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S194" s="11"/>
      <c r="T194" s="11"/>
    </row>
    <row r="195" spans="5:20"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S195" s="11"/>
      <c r="T195" s="11"/>
    </row>
    <row r="196" spans="5:20"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S196" s="11"/>
      <c r="T196" s="11"/>
    </row>
    <row r="197" spans="5:20"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S197" s="11"/>
      <c r="T197" s="11"/>
    </row>
    <row r="198" spans="5:20"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S198" s="11"/>
      <c r="T198" s="11"/>
    </row>
    <row r="199" spans="5:20"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S199" s="11"/>
      <c r="T199" s="11"/>
    </row>
    <row r="200" spans="5:20"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S200" s="11"/>
      <c r="T200" s="11"/>
    </row>
    <row r="201" spans="5:20"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S201" s="11"/>
      <c r="T201" s="11"/>
    </row>
    <row r="202" spans="5:20"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S202" s="11"/>
      <c r="T202" s="11"/>
    </row>
    <row r="203" spans="5:20"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S203" s="11"/>
      <c r="T203" s="11"/>
    </row>
    <row r="204" spans="5:20"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S204" s="11"/>
      <c r="T204" s="11"/>
    </row>
    <row r="205" spans="5:20"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S205" s="11"/>
      <c r="T205" s="11"/>
    </row>
    <row r="206" spans="5:20"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S206" s="11"/>
      <c r="T206" s="11"/>
    </row>
    <row r="207" spans="5:20"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S207" s="11"/>
      <c r="T207" s="11"/>
    </row>
    <row r="208" spans="5:20"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S208" s="11"/>
      <c r="T208" s="11"/>
    </row>
    <row r="209" spans="5:20"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S209" s="11"/>
      <c r="T209" s="11"/>
    </row>
    <row r="210" spans="5:20"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S210" s="11"/>
      <c r="T210" s="11"/>
    </row>
    <row r="211" spans="5:20"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S211" s="11"/>
      <c r="T211" s="11"/>
    </row>
    <row r="212" spans="5:20"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S212" s="11"/>
      <c r="T212" s="11"/>
    </row>
    <row r="213" spans="5:20"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S213" s="11"/>
      <c r="T213" s="11"/>
    </row>
    <row r="214" spans="5:20"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S214" s="11"/>
      <c r="T214" s="11"/>
    </row>
    <row r="215" spans="5:20"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S215" s="11"/>
      <c r="T215" s="11"/>
    </row>
    <row r="216" spans="5:20"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S216" s="11"/>
      <c r="T216" s="11"/>
    </row>
    <row r="217" spans="5:20"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S217" s="11"/>
      <c r="T217" s="11"/>
    </row>
    <row r="218" spans="5:20"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S218" s="11"/>
      <c r="T218" s="11"/>
    </row>
    <row r="219" spans="5:20"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S219" s="11"/>
      <c r="T219" s="11"/>
    </row>
    <row r="220" spans="5:20"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S220" s="11"/>
      <c r="T220" s="11"/>
    </row>
    <row r="221" spans="5:20"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S221" s="11"/>
      <c r="T221" s="11"/>
    </row>
    <row r="222" spans="5:20"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S222" s="11"/>
      <c r="T222" s="11"/>
    </row>
    <row r="223" spans="5:20"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S223" s="11"/>
      <c r="T223" s="11"/>
    </row>
    <row r="224" spans="5:20"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S224" s="11"/>
      <c r="T224" s="11"/>
    </row>
    <row r="225" spans="5:20"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S225" s="11"/>
      <c r="T225" s="11"/>
    </row>
    <row r="226" spans="5:20"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S226" s="11"/>
      <c r="T226" s="11"/>
    </row>
    <row r="227" spans="5:20"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S227" s="11"/>
      <c r="T227" s="11"/>
    </row>
    <row r="228" spans="5:20"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S228" s="11"/>
      <c r="T228" s="11"/>
    </row>
    <row r="229" spans="5:20"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S229" s="11"/>
      <c r="T229" s="11"/>
    </row>
    <row r="230" spans="5:20"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S230" s="11"/>
      <c r="T230" s="11"/>
    </row>
    <row r="231" spans="5:20"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S231" s="11"/>
      <c r="T231" s="11"/>
    </row>
    <row r="232" spans="5:20"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S232" s="11"/>
      <c r="T232" s="11"/>
    </row>
    <row r="233" spans="5:20"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S233" s="11"/>
      <c r="T233" s="11"/>
    </row>
    <row r="234" spans="5:20"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S234" s="11"/>
      <c r="T234" s="11"/>
    </row>
    <row r="235" spans="5:20"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S235" s="11"/>
      <c r="T235" s="11"/>
    </row>
    <row r="236" spans="5:20"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S236" s="11"/>
      <c r="T236" s="11"/>
    </row>
    <row r="237" spans="5:20"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S237" s="11"/>
      <c r="T237" s="11"/>
    </row>
    <row r="238" spans="5:20"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S238" s="11"/>
      <c r="T238" s="11"/>
    </row>
    <row r="239" spans="5:20"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S239" s="11"/>
      <c r="T239" s="11"/>
    </row>
    <row r="240" spans="5:20"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S240" s="11"/>
      <c r="T240" s="11"/>
    </row>
    <row r="241" spans="5:20"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S241" s="11"/>
      <c r="T241" s="11"/>
    </row>
    <row r="242" spans="5:20"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S242" s="11"/>
      <c r="T242" s="11"/>
    </row>
    <row r="243" spans="5:20"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S243" s="11"/>
      <c r="T243" s="11"/>
    </row>
    <row r="244" spans="5:20"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S244" s="11"/>
      <c r="T244" s="11"/>
    </row>
    <row r="245" spans="5:20"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S245" s="11"/>
      <c r="T245" s="11"/>
    </row>
    <row r="246" spans="5:20"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S246" s="11"/>
      <c r="T246" s="11"/>
    </row>
    <row r="247" spans="5:20"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S247" s="11"/>
      <c r="T247" s="11"/>
    </row>
    <row r="248" spans="5:20"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S248" s="11"/>
      <c r="T248" s="11"/>
    </row>
    <row r="249" spans="5:20"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S249" s="11"/>
      <c r="T249" s="11"/>
    </row>
    <row r="250" spans="5:20"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S250" s="11"/>
      <c r="T250" s="11"/>
    </row>
    <row r="251" spans="5:20"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S251" s="11"/>
      <c r="T251" s="11"/>
    </row>
    <row r="252" spans="5:20"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S252" s="11"/>
      <c r="T252" s="11"/>
    </row>
    <row r="253" spans="5:20"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S253" s="11"/>
      <c r="T253" s="11"/>
    </row>
    <row r="254" spans="5:20"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S254" s="11"/>
      <c r="T254" s="11"/>
    </row>
    <row r="255" spans="5:20"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S255" s="11"/>
      <c r="T255" s="11"/>
    </row>
    <row r="256" spans="5:20"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S256" s="11"/>
      <c r="T256" s="11"/>
    </row>
    <row r="257" spans="5:20"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S257" s="11"/>
      <c r="T257" s="11"/>
    </row>
    <row r="258" spans="5:20"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S258" s="11"/>
      <c r="T258" s="11"/>
    </row>
    <row r="259" spans="5:20"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S259" s="11"/>
      <c r="T259" s="11"/>
    </row>
    <row r="260" spans="5:20"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S260" s="11"/>
      <c r="T260" s="11"/>
    </row>
    <row r="261" spans="5:20"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S261" s="11"/>
      <c r="T261" s="11"/>
    </row>
    <row r="262" spans="5:20"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S262" s="11"/>
      <c r="T262" s="11"/>
    </row>
    <row r="263" spans="5:20"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S263" s="11"/>
      <c r="T263" s="11"/>
    </row>
    <row r="264" spans="5:20"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S264" s="11"/>
      <c r="T264" s="11"/>
    </row>
    <row r="265" spans="5:20"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S265" s="11"/>
      <c r="T265" s="11"/>
    </row>
    <row r="266" spans="5:20"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S266" s="11"/>
      <c r="T266" s="11"/>
    </row>
    <row r="267" spans="5:20"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S267" s="11"/>
      <c r="T267" s="11"/>
    </row>
    <row r="268" spans="5:20"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S268" s="11"/>
      <c r="T268" s="11"/>
    </row>
    <row r="269" spans="5:20"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S269" s="11"/>
      <c r="T269" s="11"/>
    </row>
    <row r="270" spans="5:20"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S270" s="11"/>
      <c r="T270" s="11"/>
    </row>
    <row r="271" spans="5:20"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S271" s="11"/>
      <c r="T271" s="11"/>
    </row>
    <row r="272" spans="5:20"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S272" s="11"/>
      <c r="T272" s="11"/>
    </row>
    <row r="273" spans="5:20"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S273" s="11"/>
      <c r="T273" s="11"/>
    </row>
    <row r="274" spans="5:20"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S274" s="11"/>
      <c r="T274" s="11"/>
    </row>
    <row r="275" spans="5:20"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S275" s="11"/>
      <c r="T275" s="11"/>
    </row>
    <row r="276" spans="5:20"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S276" s="11"/>
      <c r="T276" s="11"/>
    </row>
    <row r="277" spans="5:20"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S277" s="11"/>
      <c r="T277" s="11"/>
    </row>
    <row r="278" spans="5:20"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S278" s="11"/>
      <c r="T278" s="11"/>
    </row>
    <row r="279" spans="5:20"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S279" s="11"/>
      <c r="T279" s="11"/>
    </row>
    <row r="280" spans="5:20"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S280" s="11"/>
      <c r="T280" s="11"/>
    </row>
    <row r="281" spans="5:20"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S281" s="11"/>
      <c r="T281" s="11"/>
    </row>
    <row r="282" spans="5:20"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S282" s="11"/>
      <c r="T282" s="11"/>
    </row>
    <row r="283" spans="5:20"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S283" s="11"/>
      <c r="T283" s="11"/>
    </row>
    <row r="284" spans="5:20"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S284" s="11"/>
      <c r="T284" s="11"/>
    </row>
    <row r="285" spans="5:20"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S285" s="11"/>
      <c r="T285" s="11"/>
    </row>
    <row r="286" spans="5:20"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S286" s="11"/>
      <c r="T286" s="11"/>
    </row>
    <row r="287" spans="5:20"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S287" s="11"/>
      <c r="T287" s="11"/>
    </row>
    <row r="288" spans="5:20"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S288" s="11"/>
      <c r="T288" s="11"/>
    </row>
    <row r="289" spans="5:20"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S289" s="11"/>
      <c r="T289" s="11"/>
    </row>
    <row r="290" spans="5:20"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S290" s="11"/>
      <c r="T290" s="11"/>
    </row>
    <row r="291" spans="5:20"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S291" s="11"/>
      <c r="T291" s="11"/>
    </row>
    <row r="292" spans="5:20"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S292" s="11"/>
      <c r="T292" s="11"/>
    </row>
    <row r="293" spans="5:20"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S293" s="11"/>
      <c r="T293" s="11"/>
    </row>
    <row r="294" spans="5:20"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S294" s="11"/>
      <c r="T294" s="11"/>
    </row>
    <row r="295" spans="5:20"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S295" s="11"/>
      <c r="T295" s="11"/>
    </row>
    <row r="296" spans="5:20"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S296" s="11"/>
      <c r="T296" s="11"/>
    </row>
    <row r="297" spans="5:20"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S297" s="11"/>
      <c r="T297" s="11"/>
    </row>
    <row r="298" spans="5:20"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S298" s="11"/>
      <c r="T298" s="11"/>
    </row>
    <row r="299" spans="5:20"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S299" s="11"/>
      <c r="T299" s="11"/>
    </row>
    <row r="300" spans="5:20"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S300" s="11"/>
      <c r="T300" s="11"/>
    </row>
    <row r="301" spans="5:20"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S301" s="11"/>
      <c r="T301" s="11"/>
    </row>
    <row r="302" spans="5:20"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S302" s="11"/>
      <c r="T302" s="11"/>
    </row>
    <row r="303" spans="5:20"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S303" s="11"/>
      <c r="T303" s="11"/>
    </row>
    <row r="304" spans="5:20"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S304" s="11"/>
      <c r="T304" s="11"/>
    </row>
    <row r="305" spans="5:20"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S305" s="11"/>
      <c r="T305" s="11"/>
    </row>
    <row r="306" spans="5:20"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S306" s="11"/>
      <c r="T306" s="11"/>
    </row>
    <row r="307" spans="5:20"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S307" s="11"/>
      <c r="T307" s="11"/>
    </row>
    <row r="308" spans="5:20"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S308" s="11"/>
      <c r="T308" s="11"/>
    </row>
    <row r="309" spans="5:20"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S309" s="11"/>
      <c r="T309" s="11"/>
    </row>
    <row r="310" spans="5:20"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S310" s="11"/>
      <c r="T310" s="11"/>
    </row>
    <row r="311" spans="5:20"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S311" s="11"/>
      <c r="T311" s="11"/>
    </row>
    <row r="312" spans="5:20"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S312" s="11"/>
      <c r="T312" s="11"/>
    </row>
    <row r="313" spans="5:20"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S313" s="11"/>
      <c r="T313" s="11"/>
    </row>
    <row r="314" spans="5:20"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S314" s="11"/>
      <c r="T314" s="11"/>
    </row>
    <row r="315" spans="5:20"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S315" s="11"/>
      <c r="T315" s="11"/>
    </row>
    <row r="316" spans="5:20"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S316" s="11"/>
      <c r="T316" s="11"/>
    </row>
    <row r="317" spans="5:20"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S317" s="11"/>
      <c r="T317" s="11"/>
    </row>
    <row r="318" spans="5:20"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S318" s="11"/>
      <c r="T318" s="11"/>
    </row>
    <row r="319" spans="5:20"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S319" s="11"/>
      <c r="T319" s="11"/>
    </row>
    <row r="320" spans="5:20"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S320" s="11"/>
      <c r="T320" s="11"/>
    </row>
    <row r="321" spans="5:20"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S321" s="11"/>
      <c r="T321" s="11"/>
    </row>
    <row r="322" spans="5:20"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S322" s="11"/>
      <c r="T322" s="11"/>
    </row>
    <row r="323" spans="5:20"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S323" s="11"/>
      <c r="T323" s="11"/>
    </row>
    <row r="324" spans="5:20"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S324" s="11"/>
      <c r="T324" s="11"/>
    </row>
    <row r="325" spans="5:20"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S325" s="11"/>
      <c r="T325" s="11"/>
    </row>
    <row r="326" spans="5:20"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S326" s="11"/>
      <c r="T326" s="11"/>
    </row>
    <row r="327" spans="5:20"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S327" s="11"/>
      <c r="T327" s="11"/>
    </row>
    <row r="328" spans="5:20"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S328" s="11"/>
      <c r="T328" s="11"/>
    </row>
    <row r="329" spans="5:20"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S329" s="11"/>
      <c r="T329" s="11"/>
    </row>
    <row r="330" spans="5:20"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S330" s="11"/>
      <c r="T330" s="11"/>
    </row>
    <row r="331" spans="5:20"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S331" s="11"/>
      <c r="T331" s="11"/>
    </row>
    <row r="332" spans="5:20"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S332" s="11"/>
      <c r="T332" s="11"/>
    </row>
    <row r="333" spans="5:20"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S333" s="11"/>
      <c r="T333" s="11"/>
    </row>
    <row r="334" spans="5:20"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S334" s="11"/>
      <c r="T334" s="11"/>
    </row>
    <row r="335" spans="5:20"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S335" s="11"/>
      <c r="T335" s="11"/>
    </row>
    <row r="336" spans="5:20"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S336" s="11"/>
      <c r="T336" s="11"/>
    </row>
    <row r="337" spans="5:20"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S337" s="11"/>
      <c r="T337" s="11"/>
    </row>
    <row r="338" spans="5:20"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S338" s="11"/>
      <c r="T338" s="11"/>
    </row>
    <row r="339" spans="5:20"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S339" s="11"/>
      <c r="T339" s="11"/>
    </row>
    <row r="340" spans="5:20"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S340" s="11"/>
      <c r="T340" s="11"/>
    </row>
    <row r="341" spans="5:20"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S341" s="11"/>
      <c r="T341" s="11"/>
    </row>
    <row r="342" spans="5:20"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S342" s="11"/>
      <c r="T342" s="11"/>
    </row>
    <row r="343" spans="5:20"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S343" s="11"/>
      <c r="T343" s="11"/>
    </row>
    <row r="344" spans="5:20"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S344" s="11"/>
      <c r="T344" s="11"/>
    </row>
    <row r="345" spans="5:20"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S345" s="11"/>
      <c r="T345" s="11"/>
    </row>
    <row r="346" spans="5:20"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S346" s="11"/>
      <c r="T346" s="11"/>
    </row>
    <row r="347" spans="5:20"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S347" s="11"/>
      <c r="T347" s="11"/>
    </row>
    <row r="348" spans="5:20"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S348" s="11"/>
      <c r="T348" s="11"/>
    </row>
    <row r="349" spans="5:20"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S349" s="11"/>
      <c r="T349" s="11"/>
    </row>
    <row r="350" spans="5:20"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S350" s="11"/>
      <c r="T350" s="11"/>
    </row>
    <row r="351" spans="5:20"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S351" s="11"/>
      <c r="T351" s="11"/>
    </row>
    <row r="352" spans="5:20"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S352" s="11"/>
      <c r="T352" s="11"/>
    </row>
    <row r="353" spans="5:20"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S353" s="11"/>
      <c r="T353" s="11"/>
    </row>
    <row r="354" spans="5:20"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S354" s="11"/>
      <c r="T354" s="11"/>
    </row>
    <row r="355" spans="5:20"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S355" s="11"/>
      <c r="T355" s="11"/>
    </row>
    <row r="356" spans="5:20"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S356" s="11"/>
      <c r="T356" s="11"/>
    </row>
    <row r="357" spans="5:20"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S357" s="11"/>
      <c r="T357" s="11"/>
    </row>
    <row r="358" spans="5:20"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S358" s="11"/>
      <c r="T358" s="11"/>
    </row>
    <row r="359" spans="5:20"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S359" s="11"/>
      <c r="T359" s="11"/>
    </row>
    <row r="360" spans="5:20"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S360" s="11"/>
      <c r="T360" s="11"/>
    </row>
    <row r="361" spans="5:20"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S361" s="11"/>
      <c r="T361" s="11"/>
    </row>
    <row r="362" spans="5:20"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S362" s="11"/>
      <c r="T362" s="11"/>
    </row>
    <row r="363" spans="5:20"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S363" s="11"/>
      <c r="T363" s="11"/>
    </row>
    <row r="364" spans="5:20"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S364" s="11"/>
      <c r="T364" s="11"/>
    </row>
    <row r="365" spans="5:20"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S365" s="11"/>
      <c r="T365" s="11"/>
    </row>
    <row r="366" spans="5:20"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S366" s="11"/>
      <c r="T366" s="11"/>
    </row>
    <row r="367" spans="5:20"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S367" s="11"/>
      <c r="T367" s="11"/>
    </row>
    <row r="368" spans="5:20"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S368" s="11"/>
      <c r="T368" s="11"/>
    </row>
    <row r="369" spans="5:20"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S369" s="11"/>
      <c r="T369" s="11"/>
    </row>
    <row r="370" spans="5:20"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S370" s="11"/>
      <c r="T370" s="11"/>
    </row>
    <row r="371" spans="5:20"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S371" s="11"/>
      <c r="T371" s="11"/>
    </row>
    <row r="372" spans="5:20"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S372" s="11"/>
      <c r="T372" s="11"/>
    </row>
    <row r="373" spans="5:20"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S373" s="11"/>
      <c r="T373" s="11"/>
    </row>
    <row r="374" spans="5:20"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S374" s="11"/>
      <c r="T374" s="11"/>
    </row>
    <row r="375" spans="5:20"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S375" s="11"/>
      <c r="T375" s="11"/>
    </row>
    <row r="376" spans="5:20"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S376" s="11"/>
      <c r="T376" s="11"/>
    </row>
    <row r="377" spans="5:20"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S377" s="11"/>
      <c r="T377" s="11"/>
    </row>
    <row r="378" spans="5:20"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S378" s="11"/>
      <c r="T378" s="11"/>
    </row>
    <row r="379" spans="5:20"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S379" s="11"/>
      <c r="T379" s="11"/>
    </row>
    <row r="380" spans="5:20"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S380" s="11"/>
      <c r="T380" s="11"/>
    </row>
    <row r="381" spans="5:20"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S381" s="11"/>
      <c r="T381" s="11"/>
    </row>
    <row r="382" spans="5:20"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S382" s="11"/>
      <c r="T382" s="11"/>
    </row>
    <row r="383" spans="5:20"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S383" s="11"/>
      <c r="T383" s="11"/>
    </row>
    <row r="384" spans="5:20"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S384" s="11"/>
      <c r="T384" s="11"/>
    </row>
    <row r="385" spans="5:20"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S385" s="11"/>
      <c r="T385" s="11"/>
    </row>
    <row r="386" spans="5:20"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S386" s="11"/>
      <c r="T386" s="11"/>
    </row>
    <row r="387" spans="5:20"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S387" s="11"/>
      <c r="T387" s="11"/>
    </row>
    <row r="388" spans="5:20"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S388" s="11"/>
      <c r="T388" s="11"/>
    </row>
    <row r="389" spans="5:20"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S389" s="11"/>
      <c r="T389" s="11"/>
    </row>
    <row r="390" spans="5:20"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S390" s="11"/>
      <c r="T390" s="11"/>
    </row>
    <row r="391" spans="5:20"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S391" s="11"/>
      <c r="T391" s="11"/>
    </row>
    <row r="392" spans="5:20"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S392" s="11"/>
      <c r="T392" s="11"/>
    </row>
    <row r="393" spans="5:20"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S393" s="11"/>
      <c r="T393" s="11"/>
    </row>
    <row r="394" spans="5:20"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S394" s="11"/>
      <c r="T394" s="11"/>
    </row>
    <row r="395" spans="5:20"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S395" s="11"/>
      <c r="T395" s="11"/>
    </row>
    <row r="396" spans="5:20"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S396" s="11"/>
      <c r="T396" s="11"/>
    </row>
    <row r="397" spans="5:20"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S397" s="11"/>
      <c r="T397" s="11"/>
    </row>
    <row r="398" spans="5:20"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S398" s="11"/>
      <c r="T398" s="11"/>
    </row>
    <row r="399" spans="5:20"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S399" s="11"/>
      <c r="T399" s="11"/>
    </row>
    <row r="400" spans="5:20"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S400" s="11"/>
      <c r="T400" s="11"/>
    </row>
    <row r="401" spans="5:20"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S401" s="11"/>
      <c r="T401" s="11"/>
    </row>
    <row r="402" spans="5:20"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S402" s="11"/>
      <c r="T402" s="11"/>
    </row>
    <row r="403" spans="5:20"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S403" s="11"/>
      <c r="T403" s="11"/>
    </row>
    <row r="404" spans="5:20"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S404" s="11"/>
      <c r="T404" s="11"/>
    </row>
    <row r="405" spans="5:20"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S405" s="11"/>
      <c r="T405" s="11"/>
    </row>
    <row r="406" spans="5:20"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S406" s="11"/>
      <c r="T406" s="11"/>
    </row>
    <row r="407" spans="5:20"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S407" s="11"/>
      <c r="T407" s="11"/>
    </row>
    <row r="408" spans="5:20"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S408" s="11"/>
      <c r="T408" s="11"/>
    </row>
    <row r="409" spans="5:20"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S409" s="11"/>
      <c r="T409" s="11"/>
    </row>
    <row r="410" spans="5:20"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S410" s="11"/>
      <c r="T410" s="11"/>
    </row>
    <row r="411" spans="5:20"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S411" s="11"/>
      <c r="T411" s="11"/>
    </row>
    <row r="412" spans="5:20"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S412" s="11"/>
      <c r="T412" s="11"/>
    </row>
    <row r="413" spans="5:20"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S413" s="11"/>
      <c r="T413" s="11"/>
    </row>
    <row r="414" spans="5:20"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S414" s="11"/>
      <c r="T414" s="11"/>
    </row>
    <row r="415" spans="5:20"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S415" s="11"/>
      <c r="T415" s="11"/>
    </row>
    <row r="416" spans="5:20"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S416" s="11"/>
      <c r="T416" s="11"/>
    </row>
    <row r="417" spans="5:20"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S417" s="11"/>
      <c r="T417" s="11"/>
    </row>
    <row r="418" spans="5:20"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S418" s="11"/>
      <c r="T418" s="11"/>
    </row>
    <row r="419" spans="5:20"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S419" s="11"/>
      <c r="T419" s="11"/>
    </row>
    <row r="420" spans="5:20"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S420" s="11"/>
      <c r="T420" s="11"/>
    </row>
    <row r="421" spans="5:20"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S421" s="11"/>
      <c r="T421" s="11"/>
    </row>
    <row r="422" spans="5:20"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S422" s="11"/>
      <c r="T422" s="11"/>
    </row>
    <row r="423" spans="5:20"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S423" s="11"/>
      <c r="T423" s="11"/>
    </row>
    <row r="424" spans="5:20"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S424" s="11"/>
      <c r="T424" s="11"/>
    </row>
    <row r="425" spans="5:20"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S425" s="11"/>
      <c r="T425" s="11"/>
    </row>
    <row r="426" spans="5:20"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S426" s="11"/>
      <c r="T426" s="11"/>
    </row>
    <row r="427" spans="5:20"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S427" s="11"/>
      <c r="T427" s="11"/>
    </row>
    <row r="428" spans="5:20"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S428" s="11"/>
      <c r="T428" s="11"/>
    </row>
    <row r="429" spans="5:20"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S429" s="11"/>
      <c r="T429" s="11"/>
    </row>
    <row r="430" spans="5:20"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S430" s="11"/>
      <c r="T430" s="11"/>
    </row>
    <row r="431" spans="5:20"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S431" s="11"/>
      <c r="T431" s="11"/>
    </row>
    <row r="432" spans="5:20"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S432" s="11"/>
      <c r="T432" s="11"/>
    </row>
    <row r="433" spans="5:20"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S433" s="11"/>
      <c r="T433" s="11"/>
    </row>
    <row r="434" spans="5:20"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S434" s="11"/>
      <c r="T434" s="11"/>
    </row>
    <row r="435" spans="5:20"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S435" s="11"/>
      <c r="T435" s="11"/>
    </row>
    <row r="436" spans="5:20"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S436" s="11"/>
      <c r="T436" s="11"/>
    </row>
    <row r="437" spans="5:20"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S437" s="11"/>
      <c r="T437" s="11"/>
    </row>
    <row r="438" spans="5:20"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S438" s="11"/>
      <c r="T438" s="11"/>
    </row>
    <row r="439" spans="5:20"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S439" s="11"/>
      <c r="T439" s="11"/>
    </row>
    <row r="440" spans="5:20"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S440" s="11"/>
      <c r="T440" s="11"/>
    </row>
    <row r="441" spans="5:20"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S441" s="11"/>
      <c r="T441" s="11"/>
    </row>
    <row r="442" spans="5:20"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S442" s="11"/>
      <c r="T442" s="11"/>
    </row>
    <row r="443" spans="5:20"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S443" s="11"/>
      <c r="T443" s="11"/>
    </row>
    <row r="444" spans="5:20"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S444" s="11"/>
      <c r="T444" s="11"/>
    </row>
    <row r="445" spans="5:20"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S445" s="11"/>
      <c r="T445" s="11"/>
    </row>
    <row r="446" spans="5:20"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S446" s="11"/>
      <c r="T446" s="11"/>
    </row>
    <row r="447" spans="5:20"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S447" s="11"/>
      <c r="T447" s="11"/>
    </row>
    <row r="448" spans="5:20"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S448" s="11"/>
      <c r="T448" s="11"/>
    </row>
    <row r="449" spans="5:20"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S449" s="11"/>
      <c r="T449" s="11"/>
    </row>
    <row r="450" spans="5:20"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S450" s="11"/>
      <c r="T450" s="11"/>
    </row>
    <row r="451" spans="5:20"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S451" s="11"/>
      <c r="T451" s="11"/>
    </row>
    <row r="452" spans="5:20"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S452" s="11"/>
      <c r="T452" s="11"/>
    </row>
    <row r="453" spans="5:20"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S453" s="11"/>
      <c r="T453" s="11"/>
    </row>
    <row r="454" spans="5:20"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S454" s="11"/>
      <c r="T454" s="11"/>
    </row>
    <row r="455" spans="5:20"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S455" s="11"/>
      <c r="T455" s="11"/>
    </row>
    <row r="456" spans="5:20"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S456" s="11"/>
      <c r="T456" s="11"/>
    </row>
    <row r="457" spans="5:20"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S457" s="11"/>
      <c r="T457" s="11"/>
    </row>
    <row r="458" spans="5:20"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S458" s="11"/>
      <c r="T458" s="11"/>
    </row>
    <row r="459" spans="5:20"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S459" s="11"/>
      <c r="T459" s="11"/>
    </row>
    <row r="460" spans="5:20"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S460" s="11"/>
      <c r="T460" s="11"/>
    </row>
    <row r="461" spans="5:20"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S461" s="11"/>
      <c r="T461" s="11"/>
    </row>
    <row r="462" spans="5:20"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S462" s="11"/>
      <c r="T462" s="11"/>
    </row>
    <row r="463" spans="5:20"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S463" s="11"/>
      <c r="T463" s="11"/>
    </row>
    <row r="464" spans="5:20"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S464" s="11"/>
      <c r="T464" s="11"/>
    </row>
    <row r="465" spans="5:20"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S465" s="11"/>
      <c r="T465" s="11"/>
    </row>
    <row r="466" spans="5:20"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S466" s="11"/>
      <c r="T466" s="11"/>
    </row>
    <row r="467" spans="5:20"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S467" s="11"/>
      <c r="T467" s="11"/>
    </row>
    <row r="468" spans="5:20"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S468" s="11"/>
      <c r="T468" s="11"/>
    </row>
    <row r="469" spans="5:20"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S469" s="11"/>
      <c r="T469" s="11"/>
    </row>
    <row r="470" spans="5:20"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S470" s="11"/>
      <c r="T470" s="11"/>
    </row>
    <row r="471" spans="5:20"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S471" s="11"/>
      <c r="T471" s="11"/>
    </row>
    <row r="472" spans="5:20"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S472" s="11"/>
      <c r="T472" s="11"/>
    </row>
    <row r="473" spans="5:20"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S473" s="11"/>
      <c r="T473" s="11"/>
    </row>
    <row r="474" spans="5:20"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S474" s="11"/>
      <c r="T474" s="11"/>
    </row>
    <row r="475" spans="5:20"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S475" s="11"/>
      <c r="T475" s="11"/>
    </row>
    <row r="476" spans="5:20"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S476" s="11"/>
      <c r="T476" s="11"/>
    </row>
    <row r="477" spans="5:20"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S477" s="11"/>
      <c r="T477" s="11"/>
    </row>
    <row r="478" spans="5:20"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S478" s="11"/>
      <c r="T478" s="11"/>
    </row>
    <row r="479" spans="5:20"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S479" s="11"/>
      <c r="T479" s="11"/>
    </row>
    <row r="480" spans="5:20"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S480" s="11"/>
      <c r="T480" s="11"/>
    </row>
    <row r="481" spans="5:20"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S481" s="11"/>
      <c r="T481" s="11"/>
    </row>
    <row r="482" spans="5:20"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S482" s="11"/>
      <c r="T482" s="11"/>
    </row>
    <row r="483" spans="5:20"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S483" s="11"/>
      <c r="T483" s="11"/>
    </row>
    <row r="484" spans="5:20"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S484" s="11"/>
      <c r="T484" s="11"/>
    </row>
    <row r="485" spans="5:20"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S485" s="11"/>
      <c r="T485" s="11"/>
    </row>
    <row r="486" spans="5:20"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S486" s="11"/>
      <c r="T486" s="11"/>
    </row>
    <row r="487" spans="5:20"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S487" s="11"/>
      <c r="T487" s="11"/>
    </row>
    <row r="488" spans="5:20"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S488" s="11"/>
      <c r="T488" s="11"/>
    </row>
    <row r="489" spans="5:20"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S489" s="11"/>
      <c r="T489" s="11"/>
    </row>
    <row r="490" spans="5:20"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S490" s="11"/>
      <c r="T490" s="11"/>
    </row>
    <row r="491" spans="5:20"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S491" s="11"/>
      <c r="T491" s="11"/>
    </row>
    <row r="492" spans="5:20"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S492" s="11"/>
      <c r="T492" s="11"/>
    </row>
    <row r="493" spans="5:20"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S493" s="11"/>
      <c r="T493" s="11"/>
    </row>
    <row r="494" spans="5:20"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S494" s="11"/>
      <c r="T494" s="11"/>
    </row>
    <row r="495" spans="5:20"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S495" s="11"/>
      <c r="T495" s="11"/>
    </row>
    <row r="496" spans="5:20"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S496" s="11"/>
      <c r="T496" s="11"/>
    </row>
    <row r="497" spans="5:20"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S497" s="11"/>
      <c r="T497" s="11"/>
    </row>
    <row r="498" spans="5:20"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S498" s="11"/>
      <c r="T498" s="11"/>
    </row>
    <row r="499" spans="5:20"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S499" s="11"/>
      <c r="T499" s="11"/>
    </row>
    <row r="500" spans="5:20"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S500" s="11"/>
      <c r="T500" s="11"/>
    </row>
    <row r="501" spans="5:20"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S501" s="11"/>
      <c r="T501" s="11"/>
    </row>
    <row r="502" spans="5:20"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S502" s="11"/>
      <c r="T502" s="11"/>
    </row>
    <row r="503" spans="5:20"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S503" s="11"/>
      <c r="T503" s="11"/>
    </row>
    <row r="504" spans="5:20"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S504" s="11"/>
      <c r="T504" s="11"/>
    </row>
    <row r="505" spans="5:20"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</row>
    <row r="506" spans="5:20"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</row>
    <row r="507" spans="5:20"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</row>
    <row r="508" spans="5:20"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</row>
    <row r="509" spans="5:20"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</row>
    <row r="510" spans="5:20"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</row>
    <row r="511" spans="5:20"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</row>
    <row r="512" spans="5:20"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</row>
    <row r="513" spans="5:17"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</row>
    <row r="514" spans="5:17"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</row>
    <row r="515" spans="5:17"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</row>
    <row r="516" spans="5:17"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</row>
    <row r="517" spans="5:17"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</row>
    <row r="518" spans="5:17"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</row>
    <row r="519" spans="5:17"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</row>
    <row r="520" spans="5:17"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</row>
    <row r="521" spans="5:17"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</row>
    <row r="522" spans="5:17"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</row>
    <row r="523" spans="5:17"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</row>
    <row r="524" spans="5:17"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</row>
    <row r="525" spans="5:17"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</row>
    <row r="526" spans="5:17"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</row>
    <row r="527" spans="5:17"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</row>
    <row r="528" spans="5:17"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</row>
    <row r="529" spans="5:17"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</row>
    <row r="530" spans="5:17"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</row>
    <row r="531" spans="5:17"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</row>
    <row r="532" spans="5:17"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</row>
    <row r="533" spans="5:17"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</row>
    <row r="534" spans="5:17"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</row>
    <row r="535" spans="5:17"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</row>
    <row r="536" spans="5:17"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</row>
    <row r="537" spans="5:17"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</row>
    <row r="538" spans="5:17"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</row>
    <row r="539" spans="5:17"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</row>
    <row r="540" spans="5:17"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</row>
    <row r="541" spans="5:17"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</row>
    <row r="542" spans="5:17"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</row>
    <row r="543" spans="5:17"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</row>
    <row r="544" spans="5:17"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</row>
    <row r="545" spans="5:17"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</row>
    <row r="546" spans="5:17"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</row>
    <row r="547" spans="5:17"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</row>
    <row r="548" spans="5:17"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</row>
    <row r="549" spans="5:17"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</row>
    <row r="550" spans="5:17"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</row>
    <row r="551" spans="5:17"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</row>
    <row r="552" spans="5:17"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</row>
    <row r="553" spans="5:17"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</row>
    <row r="554" spans="5:17"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</row>
    <row r="555" spans="5:17"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</row>
    <row r="556" spans="5:17"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</row>
    <row r="557" spans="5:17"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</row>
    <row r="558" spans="5:17"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</row>
    <row r="559" spans="5:17"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</row>
    <row r="560" spans="5:17"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</row>
    <row r="561" spans="5:17"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</row>
    <row r="562" spans="5:17"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</row>
    <row r="563" spans="5:17"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</row>
    <row r="564" spans="5:17"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</row>
    <row r="565" spans="5:17"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</row>
    <row r="566" spans="5:17"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</row>
    <row r="567" spans="5:17"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</row>
    <row r="568" spans="5:17"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</row>
    <row r="569" spans="5:17"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</row>
    <row r="570" spans="5:17"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</row>
    <row r="571" spans="5:17"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</row>
    <row r="572" spans="5:17"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</row>
    <row r="573" spans="5:17"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</row>
    <row r="574" spans="5:17"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</row>
    <row r="575" spans="5:17"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</row>
    <row r="576" spans="5:17"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</row>
    <row r="577" spans="5:17"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</row>
    <row r="578" spans="5:17"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</row>
    <row r="579" spans="5:17"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</row>
    <row r="580" spans="5:17"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</row>
    <row r="581" spans="5:17"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</row>
    <row r="582" spans="5:17"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</row>
    <row r="583" spans="5:17"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</row>
    <row r="584" spans="5:17"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</row>
    <row r="585" spans="5:17"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</row>
    <row r="586" spans="5:17"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</row>
    <row r="587" spans="5:17"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</row>
    <row r="588" spans="5:17"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</row>
    <row r="589" spans="5:17"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</row>
    <row r="590" spans="5:17"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</row>
    <row r="591" spans="5:17"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</row>
    <row r="592" spans="5:17"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</row>
    <row r="593" spans="5:17"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</row>
    <row r="594" spans="5:17"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</row>
    <row r="595" spans="5:17"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</row>
    <row r="596" spans="5:17"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</row>
    <row r="597" spans="5:17"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</row>
    <row r="598" spans="5:17"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</row>
    <row r="599" spans="5:17"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</row>
    <row r="600" spans="5:17"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</row>
    <row r="601" spans="5:17"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</row>
    <row r="602" spans="5:17"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</row>
    <row r="603" spans="5:17"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</row>
    <row r="604" spans="5:17"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</row>
    <row r="605" spans="5:17"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</row>
    <row r="606" spans="5:17"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</row>
    <row r="607" spans="5:17"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</row>
    <row r="608" spans="5:17"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</row>
    <row r="609" spans="5:17"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</row>
    <row r="610" spans="5:17"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</row>
    <row r="611" spans="5:17"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</row>
    <row r="612" spans="5:17"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</row>
    <row r="613" spans="5:17"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</row>
    <row r="614" spans="5:17"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</row>
    <row r="615" spans="5:17"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</row>
    <row r="616" spans="5:17"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</row>
    <row r="617" spans="5:17"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</row>
    <row r="618" spans="5:17"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</row>
    <row r="619" spans="5:17"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</row>
    <row r="620" spans="5:17"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</row>
    <row r="621" spans="5:17"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</row>
    <row r="622" spans="5:17"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</row>
    <row r="623" spans="5:17"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</row>
    <row r="624" spans="5:17"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</row>
    <row r="625" spans="5:17"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</row>
    <row r="626" spans="5:17"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</row>
    <row r="627" spans="5:17"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</row>
    <row r="628" spans="5:17"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</row>
    <row r="629" spans="5:17"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</row>
    <row r="630" spans="5:17"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</row>
    <row r="631" spans="5:17"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</row>
    <row r="632" spans="5:17"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</row>
    <row r="633" spans="5:17"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</row>
    <row r="634" spans="5:17"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</row>
    <row r="635" spans="5:17"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</row>
    <row r="636" spans="5:17"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</row>
    <row r="637" spans="5:17"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</row>
    <row r="638" spans="5:17"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</row>
    <row r="639" spans="5:17"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</row>
    <row r="640" spans="5:17"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</row>
    <row r="641" spans="5:17"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</row>
    <row r="642" spans="5:17"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</row>
    <row r="643" spans="5:17"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</row>
    <row r="644" spans="5:17"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</row>
    <row r="645" spans="5:17"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</row>
    <row r="646" spans="5:17"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</row>
    <row r="647" spans="5:17"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</row>
    <row r="648" spans="5:17"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</row>
    <row r="649" spans="5:17"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</row>
    <row r="650" spans="5:17"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</row>
    <row r="651" spans="5:17"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</row>
    <row r="652" spans="5:17"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</row>
    <row r="653" spans="5:17"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</row>
    <row r="654" spans="5:17"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</row>
    <row r="655" spans="5:17"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</row>
    <row r="656" spans="5:17"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</row>
    <row r="657" spans="5:17"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</row>
    <row r="658" spans="5:17"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</row>
    <row r="659" spans="5:17"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</row>
    <row r="660" spans="5:17"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</row>
    <row r="661" spans="5:17"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</row>
    <row r="662" spans="5:17"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</row>
    <row r="663" spans="5:17"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</row>
    <row r="664" spans="5:17"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</row>
    <row r="665" spans="5:17"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</row>
    <row r="666" spans="5:17"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</row>
    <row r="667" spans="5:17"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</row>
    <row r="668" spans="5:17"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</row>
    <row r="669" spans="5:17"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</row>
    <row r="670" spans="5:17"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</row>
    <row r="671" spans="5:17"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</row>
    <row r="672" spans="5:17"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</row>
    <row r="673" spans="5:17"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</row>
    <row r="674" spans="5:17"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</row>
    <row r="675" spans="5:17"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</row>
    <row r="676" spans="5:17"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</row>
    <row r="677" spans="5:17"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</row>
    <row r="678" spans="5:17"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</row>
    <row r="679" spans="5:17"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</row>
    <row r="680" spans="5:17"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</row>
    <row r="681" spans="5:17"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</row>
    <row r="682" spans="5:17"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</row>
    <row r="683" spans="5:17"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</row>
    <row r="684" spans="5:17"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</row>
    <row r="685" spans="5:17"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</row>
    <row r="686" spans="5:17"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</row>
    <row r="687" spans="5:17"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</row>
    <row r="688" spans="5:17"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</row>
    <row r="689" spans="5:17"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</row>
    <row r="690" spans="5:17"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</row>
    <row r="691" spans="5:17"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</row>
    <row r="692" spans="5:17"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</row>
    <row r="693" spans="5:17"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</row>
    <row r="694" spans="5:17"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</row>
    <row r="695" spans="5:17"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</row>
    <row r="696" spans="5:17"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</row>
    <row r="697" spans="5:17"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</row>
    <row r="698" spans="5:17"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</row>
    <row r="699" spans="5:17"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</row>
    <row r="700" spans="5:17"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</row>
    <row r="701" spans="5:17"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</row>
    <row r="702" spans="5:17"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</row>
    <row r="703" spans="5:17"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</row>
    <row r="704" spans="5:17"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</row>
    <row r="705" spans="5:17"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</row>
    <row r="706" spans="5:17"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</row>
    <row r="707" spans="5:17"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</row>
    <row r="708" spans="5:17"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</row>
    <row r="709" spans="5:17"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</row>
    <row r="710" spans="5:17"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</row>
    <row r="711" spans="5:17"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</row>
    <row r="712" spans="5:17"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</row>
    <row r="713" spans="5:17"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</row>
    <row r="714" spans="5:17"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</row>
    <row r="715" spans="5:17"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</row>
    <row r="716" spans="5:17"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</row>
    <row r="717" spans="5:17"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</row>
    <row r="718" spans="5:17"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</row>
    <row r="719" spans="5:17"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</row>
    <row r="720" spans="5:17"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</row>
    <row r="721" spans="5:17"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</row>
    <row r="722" spans="5:17"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</row>
    <row r="723" spans="5:17"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</row>
    <row r="724" spans="5:17"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</row>
    <row r="725" spans="5:17"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</row>
    <row r="726" spans="5:17"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</row>
    <row r="727" spans="5:17"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</row>
    <row r="728" spans="5:17"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</row>
    <row r="729" spans="5:17"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</row>
    <row r="730" spans="5:17"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</row>
    <row r="731" spans="5:17"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</row>
    <row r="732" spans="5:17"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</row>
    <row r="733" spans="5:17"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</row>
    <row r="734" spans="5:17"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</row>
    <row r="735" spans="5:17"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</row>
    <row r="736" spans="5:17"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</row>
    <row r="737" spans="5:17"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</row>
    <row r="738" spans="5:17"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</row>
    <row r="739" spans="5:17"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</row>
    <row r="740" spans="5:17"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</row>
    <row r="741" spans="5:17"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</row>
    <row r="742" spans="5:17"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</row>
    <row r="743" spans="5:17"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</row>
    <row r="744" spans="5:17"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</row>
    <row r="745" spans="5:17"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</row>
    <row r="746" spans="5:17"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</row>
    <row r="747" spans="5:17"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</row>
    <row r="748" spans="5:17"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</row>
    <row r="749" spans="5:17"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</row>
    <row r="750" spans="5:17"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</row>
    <row r="751" spans="5:17"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</row>
    <row r="752" spans="5:17"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</row>
    <row r="753" spans="5:17"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</row>
    <row r="754" spans="5:17"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</row>
    <row r="755" spans="5:17"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</row>
    <row r="756" spans="5:17"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</row>
    <row r="757" spans="5:17"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</row>
    <row r="758" spans="5:17"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</row>
    <row r="759" spans="5:17"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</row>
    <row r="760" spans="5:17"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</row>
    <row r="761" spans="5:17"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</row>
    <row r="762" spans="5:17"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</row>
    <row r="763" spans="5:17"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</row>
    <row r="764" spans="5:17"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</row>
    <row r="765" spans="5:17"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</row>
    <row r="766" spans="5:17"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</row>
    <row r="767" spans="5:17"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</row>
    <row r="768" spans="5:17"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</row>
    <row r="769" spans="5:17"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</row>
    <row r="770" spans="5:17"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</row>
    <row r="771" spans="5:17"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</row>
    <row r="772" spans="5:17"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</row>
    <row r="773" spans="5:17"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</row>
    <row r="774" spans="5:17"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</row>
    <row r="775" spans="5:17"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</row>
    <row r="776" spans="5:17"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</row>
    <row r="777" spans="5:17"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</row>
    <row r="778" spans="5:17"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</row>
    <row r="779" spans="5:17"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</row>
    <row r="780" spans="5:17"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</row>
    <row r="781" spans="5:17"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</row>
    <row r="782" spans="5:17"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</row>
    <row r="783" spans="5:17"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</row>
    <row r="784" spans="5:17"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</row>
    <row r="785" spans="5:17"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</row>
    <row r="786" spans="5:17"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</row>
    <row r="787" spans="5:17"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</row>
    <row r="788" spans="5:17"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</row>
    <row r="789" spans="5:17"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</row>
    <row r="790" spans="5:17"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</row>
    <row r="791" spans="5:17"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</row>
    <row r="792" spans="5:17"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</row>
    <row r="793" spans="5:17"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</row>
    <row r="794" spans="5:17"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</row>
    <row r="795" spans="5:17"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</row>
    <row r="796" spans="5:17"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</row>
    <row r="797" spans="5:17"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</row>
    <row r="798" spans="5:17"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</row>
    <row r="799" spans="5:17"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</row>
    <row r="800" spans="5:17"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</row>
    <row r="801" spans="5:17"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</row>
    <row r="802" spans="5:17"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</row>
    <row r="803" spans="5:17"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</row>
    <row r="804" spans="5:17"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</row>
    <row r="805" spans="5:17"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</row>
    <row r="806" spans="5:17"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</row>
    <row r="807" spans="5:17"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</row>
    <row r="808" spans="5:17"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</row>
    <row r="809" spans="5:17"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</row>
    <row r="810" spans="5:17"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</row>
    <row r="811" spans="5:17"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</row>
    <row r="812" spans="5:17"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</row>
    <row r="813" spans="5:17"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</row>
    <row r="814" spans="5:17"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</row>
    <row r="815" spans="5:17"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</row>
    <row r="816" spans="5:17"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</row>
    <row r="817" spans="5:17"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</row>
    <row r="818" spans="5:17"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</row>
    <row r="819" spans="5:17"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</row>
    <row r="820" spans="5:17"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</row>
    <row r="821" spans="5:17"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</row>
    <row r="822" spans="5:17"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</row>
    <row r="823" spans="5:17"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</row>
    <row r="824" spans="5:17"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</row>
    <row r="825" spans="5:17"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</row>
    <row r="826" spans="5:17"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</row>
    <row r="827" spans="5:17"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</row>
    <row r="828" spans="5:17"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</row>
    <row r="829" spans="5:17"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</row>
    <row r="830" spans="5:17"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</row>
    <row r="831" spans="5:17"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</row>
    <row r="832" spans="5:17"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</row>
    <row r="833" spans="5:17"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</row>
    <row r="834" spans="5:17"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</row>
    <row r="835" spans="5:17"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</row>
    <row r="836" spans="5:17"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</row>
    <row r="837" spans="5:17"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</row>
    <row r="838" spans="5:17"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</row>
    <row r="839" spans="5:17"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</row>
    <row r="840" spans="5:17"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</row>
    <row r="841" spans="5:17"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</row>
    <row r="842" spans="5:17"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</row>
    <row r="843" spans="5:17"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</row>
    <row r="844" spans="5:17"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</row>
    <row r="845" spans="5:17"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</row>
    <row r="846" spans="5:17"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</row>
    <row r="847" spans="5:17"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</row>
    <row r="848" spans="5:17"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</row>
    <row r="849" spans="5:17"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</row>
    <row r="850" spans="5:17"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</row>
    <row r="851" spans="5:17"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</row>
    <row r="852" spans="5:17"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</row>
    <row r="853" spans="5:17"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</row>
    <row r="854" spans="5:17"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</row>
    <row r="855" spans="5:17"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</row>
    <row r="856" spans="5:17"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</row>
    <row r="857" spans="5:17"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</row>
    <row r="858" spans="5:17"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</row>
    <row r="859" spans="5:17"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</row>
    <row r="860" spans="5:17"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</row>
    <row r="861" spans="5:17"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</row>
    <row r="862" spans="5:17"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</row>
    <row r="863" spans="5:17"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</row>
    <row r="864" spans="5:17"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</row>
    <row r="865" spans="5:17"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</row>
    <row r="866" spans="5:17"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</row>
    <row r="867" spans="5:17"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</row>
    <row r="868" spans="5:17"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</row>
    <row r="869" spans="5:17"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</row>
    <row r="870" spans="5:17"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</row>
    <row r="871" spans="5:17"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</row>
    <row r="872" spans="5:17"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</row>
    <row r="873" spans="5:17"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</row>
    <row r="874" spans="5:17"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</row>
    <row r="875" spans="5:17"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</row>
    <row r="876" spans="5:17"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</row>
    <row r="877" spans="5:17"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</row>
    <row r="878" spans="5:17"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</row>
    <row r="879" spans="5:17"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</row>
    <row r="880" spans="5:17"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</row>
    <row r="881" spans="5:17"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</row>
    <row r="882" spans="5:17"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</row>
    <row r="883" spans="5:17"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</row>
    <row r="884" spans="5:17"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</row>
    <row r="885" spans="5:17"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</row>
    <row r="886" spans="5:17"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</row>
    <row r="887" spans="5:17"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</row>
    <row r="888" spans="5:17"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</row>
    <row r="889" spans="5:17"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</row>
    <row r="890" spans="5:17"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</row>
    <row r="891" spans="5:17"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</row>
    <row r="892" spans="5:17"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</row>
    <row r="893" spans="5:17"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</row>
    <row r="894" spans="5:17"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</row>
    <row r="895" spans="5:17"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</row>
    <row r="896" spans="5:17"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</row>
    <row r="897" spans="5:17"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</row>
    <row r="898" spans="5:17"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</row>
    <row r="899" spans="5:17"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</row>
    <row r="900" spans="5:17"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</row>
    <row r="901" spans="5:17"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</row>
    <row r="902" spans="5:17"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</row>
    <row r="903" spans="5:17"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</row>
    <row r="904" spans="5:17"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</row>
    <row r="905" spans="5:17"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</row>
    <row r="906" spans="5:17"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</row>
    <row r="907" spans="5:17"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</row>
    <row r="908" spans="5:17"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</row>
    <row r="909" spans="5:17"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</row>
    <row r="910" spans="5:17"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</row>
    <row r="911" spans="5:17"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</row>
    <row r="912" spans="5:17"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</row>
    <row r="913" spans="5:17"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</row>
    <row r="914" spans="5:17"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</row>
    <row r="915" spans="5:17"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</row>
    <row r="916" spans="5:17"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</row>
    <row r="917" spans="5:17"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</row>
    <row r="918" spans="5:17"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</row>
    <row r="919" spans="5:17"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</row>
    <row r="920" spans="5:17"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</row>
    <row r="921" spans="5:17"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</row>
    <row r="922" spans="5:17"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</row>
    <row r="923" spans="5:17"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</row>
    <row r="924" spans="5:17"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</row>
    <row r="925" spans="5:17"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</row>
    <row r="926" spans="5:17"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</row>
    <row r="927" spans="5:17"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</row>
    <row r="928" spans="5:17"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</row>
    <row r="929" spans="5:17"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</row>
    <row r="930" spans="5:17"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</row>
    <row r="931" spans="5:17"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</row>
    <row r="932" spans="5:17"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</row>
    <row r="933" spans="5:17"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</row>
    <row r="934" spans="5:17"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</row>
    <row r="935" spans="5:17"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</row>
    <row r="936" spans="5:17"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</row>
    <row r="937" spans="5:17"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</row>
    <row r="938" spans="5:17"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</row>
    <row r="939" spans="5:17"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</row>
    <row r="940" spans="5:17"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</row>
    <row r="941" spans="5:17"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</row>
    <row r="942" spans="5:17"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</row>
    <row r="943" spans="5:17"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</row>
    <row r="944" spans="5:17"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</row>
    <row r="945" spans="5:17"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</row>
    <row r="946" spans="5:17"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</row>
    <row r="947" spans="5:17"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</row>
    <row r="948" spans="5:17"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</row>
    <row r="949" spans="5:17"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</row>
    <row r="950" spans="5:17"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</row>
    <row r="951" spans="5:17"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</row>
    <row r="952" spans="5:17"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</row>
    <row r="953" spans="5:17"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</row>
    <row r="954" spans="5:17"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</row>
    <row r="955" spans="5:17"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</row>
    <row r="956" spans="5:17"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</row>
    <row r="957" spans="5:17"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</row>
    <row r="958" spans="5:17"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</row>
    <row r="959" spans="5:17"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</row>
    <row r="960" spans="5:17"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</row>
    <row r="961" spans="5:17"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</row>
    <row r="962" spans="5:17"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</row>
    <row r="963" spans="5:17"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</row>
    <row r="964" spans="5:17"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</row>
    <row r="965" spans="5:17"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</row>
    <row r="966" spans="5:17"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</row>
    <row r="967" spans="5:17"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</row>
    <row r="968" spans="5:17"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</row>
    <row r="969" spans="5:17"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</row>
    <row r="970" spans="5:17"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</row>
    <row r="971" spans="5:17"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</row>
    <row r="972" spans="5:17"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</row>
    <row r="973" spans="5:17"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</row>
    <row r="974" spans="5:17"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</row>
    <row r="975" spans="5:17"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</row>
    <row r="976" spans="5:17"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</row>
    <row r="977" spans="5:17"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</row>
    <row r="978" spans="5:17"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</row>
    <row r="979" spans="5:17"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</row>
    <row r="980" spans="5:17"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</row>
    <row r="981" spans="5:17"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</row>
    <row r="982" spans="5:17"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</row>
    <row r="983" spans="5:17"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</row>
    <row r="984" spans="5:17"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</row>
    <row r="985" spans="5:17"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</row>
    <row r="986" spans="5:17"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</row>
    <row r="987" spans="5:17"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</row>
    <row r="988" spans="5:17"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</row>
    <row r="989" spans="5:17"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</row>
    <row r="990" spans="5:17"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</row>
    <row r="991" spans="5:17"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</row>
    <row r="992" spans="5:17"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</row>
    <row r="993" spans="5:17"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</row>
    <row r="994" spans="5:17"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</row>
    <row r="995" spans="5:17"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</row>
    <row r="996" spans="5:17"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</row>
    <row r="997" spans="5:17"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</row>
    <row r="998" spans="5:17"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</row>
    <row r="999" spans="5:17"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</row>
    <row r="1000" spans="5:17"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</row>
    <row r="1001" spans="5:17"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</row>
    <row r="1002" spans="5:17"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</row>
    <row r="1003" spans="5:17"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</row>
    <row r="1004" spans="5:17"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</row>
    <row r="1005" spans="5:17"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</row>
    <row r="1006" spans="5:17"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</row>
    <row r="1007" spans="5:17"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</row>
    <row r="1008" spans="5:17"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</row>
    <row r="1009" spans="5:17"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</row>
    <row r="1010" spans="5:17"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</row>
    <row r="1011" spans="5:17"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</row>
    <row r="1012" spans="5:17"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</row>
    <row r="1013" spans="5:17"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</row>
    <row r="1014" spans="5:17"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</row>
    <row r="1015" spans="5:17"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</row>
    <row r="1016" spans="5:17"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</row>
    <row r="1017" spans="5:17"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</row>
    <row r="1018" spans="5:17"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</row>
    <row r="1019" spans="5:17"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</row>
    <row r="1020" spans="5:17"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</row>
    <row r="1021" spans="5:17"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</row>
    <row r="1022" spans="5:17"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</row>
    <row r="1023" spans="5:17">
      <c r="E1023" s="4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</row>
    <row r="1024" spans="5:17">
      <c r="E1024" s="4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</row>
    <row r="1025" spans="5:17">
      <c r="E1025" s="4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</row>
    <row r="1026" spans="5:17">
      <c r="E1026" s="4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</row>
    <row r="1027" spans="5:17">
      <c r="E1027" s="4"/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</row>
    <row r="1028" spans="5:17">
      <c r="E1028" s="4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</row>
    <row r="1029" spans="5:17">
      <c r="E1029" s="4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</row>
    <row r="1030" spans="5:17">
      <c r="E1030" s="4"/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</row>
    <row r="1031" spans="5:17">
      <c r="E1031" s="4"/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</row>
    <row r="1032" spans="5:17">
      <c r="E1032" s="4"/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</row>
    <row r="1033" spans="5:17">
      <c r="E1033" s="4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</row>
    <row r="1034" spans="5:17">
      <c r="E1034" s="4"/>
      <c r="F1034" s="4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</row>
    <row r="1035" spans="5:17">
      <c r="E1035" s="4"/>
      <c r="F1035" s="4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</row>
    <row r="1036" spans="5:17">
      <c r="E1036" s="4"/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</row>
    <row r="1037" spans="5:17">
      <c r="E1037" s="4"/>
      <c r="F1037" s="4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Q1037" s="4"/>
    </row>
    <row r="1038" spans="5:17">
      <c r="E1038" s="4"/>
      <c r="F1038" s="4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Q1038" s="4"/>
    </row>
    <row r="1039" spans="5:17">
      <c r="E1039" s="4"/>
      <c r="F1039" s="4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Q1039" s="4"/>
    </row>
    <row r="1040" spans="5:17">
      <c r="E1040" s="4"/>
      <c r="F1040" s="4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Q1040" s="4"/>
    </row>
    <row r="1041" spans="5:17">
      <c r="E1041" s="4"/>
      <c r="F1041" s="4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Q1041" s="4"/>
    </row>
    <row r="1042" spans="5:17">
      <c r="E1042" s="4"/>
      <c r="F1042" s="4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Q1042" s="4"/>
    </row>
    <row r="1043" spans="5:17">
      <c r="E1043" s="4"/>
      <c r="F1043" s="4"/>
      <c r="G1043" s="4"/>
      <c r="H1043" s="4"/>
      <c r="I1043" s="4"/>
      <c r="J1043" s="4"/>
      <c r="K1043" s="4"/>
      <c r="L1043" s="4"/>
      <c r="M1043" s="4"/>
      <c r="N1043" s="4"/>
      <c r="O1043" s="4"/>
      <c r="P1043" s="4"/>
      <c r="Q1043" s="4"/>
    </row>
    <row r="1044" spans="5:17">
      <c r="E1044" s="4"/>
      <c r="F1044" s="4"/>
      <c r="G1044" s="4"/>
      <c r="H1044" s="4"/>
      <c r="I1044" s="4"/>
      <c r="J1044" s="4"/>
      <c r="K1044" s="4"/>
      <c r="L1044" s="4"/>
      <c r="M1044" s="4"/>
      <c r="N1044" s="4"/>
      <c r="O1044" s="4"/>
      <c r="P1044" s="4"/>
      <c r="Q1044" s="4"/>
    </row>
    <row r="1045" spans="5:17">
      <c r="E1045" s="4"/>
      <c r="F1045" s="4"/>
      <c r="G1045" s="4"/>
      <c r="H1045" s="4"/>
      <c r="I1045" s="4"/>
      <c r="J1045" s="4"/>
      <c r="K1045" s="4"/>
      <c r="L1045" s="4"/>
      <c r="M1045" s="4"/>
      <c r="N1045" s="4"/>
      <c r="O1045" s="4"/>
      <c r="P1045" s="4"/>
      <c r="Q1045" s="4"/>
    </row>
    <row r="1046" spans="5:17">
      <c r="E1046" s="4"/>
      <c r="F1046" s="4"/>
      <c r="G1046" s="4"/>
      <c r="H1046" s="4"/>
      <c r="I1046" s="4"/>
      <c r="J1046" s="4"/>
      <c r="K1046" s="4"/>
      <c r="L1046" s="4"/>
      <c r="M1046" s="4"/>
      <c r="N1046" s="4"/>
      <c r="O1046" s="4"/>
      <c r="P1046" s="4"/>
      <c r="Q1046" s="4"/>
    </row>
    <row r="1047" spans="5:17">
      <c r="E1047" s="4"/>
      <c r="F1047" s="4"/>
      <c r="G1047" s="4"/>
      <c r="H1047" s="4"/>
      <c r="I1047" s="4"/>
      <c r="J1047" s="4"/>
      <c r="K1047" s="4"/>
      <c r="L1047" s="4"/>
      <c r="M1047" s="4"/>
      <c r="N1047" s="4"/>
      <c r="O1047" s="4"/>
      <c r="P1047" s="4"/>
      <c r="Q1047" s="4"/>
    </row>
    <row r="1048" spans="5:17">
      <c r="E1048" s="4"/>
      <c r="F1048" s="4"/>
      <c r="G1048" s="4"/>
      <c r="H1048" s="4"/>
      <c r="I1048" s="4"/>
      <c r="J1048" s="4"/>
      <c r="K1048" s="4"/>
      <c r="L1048" s="4"/>
      <c r="M1048" s="4"/>
      <c r="N1048" s="4"/>
      <c r="O1048" s="4"/>
      <c r="P1048" s="4"/>
      <c r="Q1048" s="4"/>
    </row>
    <row r="1049" spans="5:17">
      <c r="E1049" s="4"/>
      <c r="F1049" s="4"/>
      <c r="G1049" s="4"/>
      <c r="H1049" s="4"/>
      <c r="I1049" s="4"/>
      <c r="J1049" s="4"/>
      <c r="K1049" s="4"/>
      <c r="L1049" s="4"/>
      <c r="M1049" s="4"/>
      <c r="N1049" s="4"/>
      <c r="O1049" s="4"/>
      <c r="P1049" s="4"/>
      <c r="Q1049" s="4"/>
    </row>
    <row r="1050" spans="5:17">
      <c r="E1050" s="4"/>
      <c r="F1050" s="4"/>
      <c r="G1050" s="4"/>
      <c r="H1050" s="4"/>
      <c r="I1050" s="4"/>
      <c r="J1050" s="4"/>
      <c r="K1050" s="4"/>
      <c r="L1050" s="4"/>
      <c r="M1050" s="4"/>
      <c r="N1050" s="4"/>
      <c r="O1050" s="4"/>
      <c r="P1050" s="4"/>
      <c r="Q1050" s="4"/>
    </row>
    <row r="1051" spans="5:17">
      <c r="E1051" s="4"/>
      <c r="F1051" s="4"/>
      <c r="G1051" s="4"/>
      <c r="H1051" s="4"/>
      <c r="I1051" s="4"/>
      <c r="J1051" s="4"/>
      <c r="K1051" s="4"/>
      <c r="L1051" s="4"/>
      <c r="M1051" s="4"/>
      <c r="N1051" s="4"/>
      <c r="O1051" s="4"/>
      <c r="P1051" s="4"/>
      <c r="Q1051" s="4"/>
    </row>
    <row r="1052" spans="5:17">
      <c r="E1052" s="4"/>
      <c r="F1052" s="4"/>
      <c r="G1052" s="4"/>
      <c r="H1052" s="4"/>
      <c r="I1052" s="4"/>
      <c r="J1052" s="4"/>
      <c r="K1052" s="4"/>
      <c r="L1052" s="4"/>
      <c r="M1052" s="4"/>
      <c r="N1052" s="4"/>
      <c r="O1052" s="4"/>
      <c r="P1052" s="4"/>
      <c r="Q1052" s="4"/>
    </row>
    <row r="1053" spans="5:17">
      <c r="E1053" s="4"/>
      <c r="F1053" s="4"/>
      <c r="G1053" s="4"/>
      <c r="H1053" s="4"/>
      <c r="I1053" s="4"/>
      <c r="J1053" s="4"/>
      <c r="K1053" s="4"/>
      <c r="L1053" s="4"/>
      <c r="M1053" s="4"/>
      <c r="N1053" s="4"/>
      <c r="O1053" s="4"/>
      <c r="P1053" s="4"/>
      <c r="Q1053" s="4"/>
    </row>
    <row r="1054" spans="5:17">
      <c r="E1054" s="4"/>
      <c r="F1054" s="4"/>
      <c r="G1054" s="4"/>
      <c r="H1054" s="4"/>
      <c r="I1054" s="4"/>
      <c r="J1054" s="4"/>
      <c r="K1054" s="4"/>
      <c r="L1054" s="4"/>
      <c r="M1054" s="4"/>
      <c r="N1054" s="4"/>
      <c r="O1054" s="4"/>
      <c r="P1054" s="4"/>
      <c r="Q1054" s="4"/>
    </row>
    <row r="1055" spans="5:17">
      <c r="E1055" s="4"/>
      <c r="F1055" s="4"/>
      <c r="G1055" s="4"/>
      <c r="H1055" s="4"/>
      <c r="I1055" s="4"/>
      <c r="J1055" s="4"/>
      <c r="K1055" s="4"/>
      <c r="L1055" s="4"/>
      <c r="M1055" s="4"/>
      <c r="N1055" s="4"/>
      <c r="O1055" s="4"/>
      <c r="P1055" s="4"/>
      <c r="Q1055" s="4"/>
    </row>
    <row r="1056" spans="5:17">
      <c r="E1056" s="4"/>
      <c r="F1056" s="4"/>
      <c r="G1056" s="4"/>
      <c r="H1056" s="4"/>
      <c r="I1056" s="4"/>
      <c r="J1056" s="4"/>
      <c r="K1056" s="4"/>
      <c r="L1056" s="4"/>
      <c r="M1056" s="4"/>
      <c r="N1056" s="4"/>
      <c r="O1056" s="4"/>
      <c r="P1056" s="4"/>
      <c r="Q1056" s="4"/>
    </row>
    <row r="1057" spans="5:17">
      <c r="E1057" s="4"/>
      <c r="F1057" s="4"/>
      <c r="G1057" s="4"/>
      <c r="H1057" s="4"/>
      <c r="I1057" s="4"/>
      <c r="J1057" s="4"/>
      <c r="K1057" s="4"/>
      <c r="L1057" s="4"/>
      <c r="M1057" s="4"/>
      <c r="N1057" s="4"/>
      <c r="O1057" s="4"/>
      <c r="P1057" s="4"/>
      <c r="Q1057" s="4"/>
    </row>
    <row r="1058" spans="5:17">
      <c r="E1058" s="4"/>
      <c r="F1058" s="4"/>
      <c r="G1058" s="4"/>
      <c r="H1058" s="4"/>
      <c r="I1058" s="4"/>
      <c r="J1058" s="4"/>
      <c r="K1058" s="4"/>
      <c r="L1058" s="4"/>
      <c r="M1058" s="4"/>
      <c r="N1058" s="4"/>
      <c r="O1058" s="4"/>
      <c r="P1058" s="4"/>
      <c r="Q1058" s="4"/>
    </row>
    <row r="1059" spans="5:17">
      <c r="E1059" s="4"/>
      <c r="F1059" s="4"/>
      <c r="G1059" s="4"/>
      <c r="H1059" s="4"/>
      <c r="I1059" s="4"/>
      <c r="J1059" s="4"/>
      <c r="K1059" s="4"/>
      <c r="L1059" s="4"/>
      <c r="M1059" s="4"/>
      <c r="N1059" s="4"/>
      <c r="O1059" s="4"/>
      <c r="P1059" s="4"/>
      <c r="Q1059" s="4"/>
    </row>
    <row r="1060" spans="5:17">
      <c r="E1060" s="4"/>
      <c r="F1060" s="4"/>
      <c r="G1060" s="4"/>
      <c r="H1060" s="4"/>
      <c r="I1060" s="4"/>
      <c r="J1060" s="4"/>
      <c r="K1060" s="4"/>
      <c r="L1060" s="4"/>
      <c r="M1060" s="4"/>
      <c r="N1060" s="4"/>
      <c r="O1060" s="4"/>
      <c r="P1060" s="4"/>
      <c r="Q1060" s="4"/>
    </row>
    <row r="1061" spans="5:17">
      <c r="E1061" s="4"/>
      <c r="F1061" s="4"/>
      <c r="G1061" s="4"/>
      <c r="H1061" s="4"/>
      <c r="I1061" s="4"/>
      <c r="J1061" s="4"/>
      <c r="K1061" s="4"/>
      <c r="L1061" s="4"/>
      <c r="M1061" s="4"/>
      <c r="N1061" s="4"/>
      <c r="O1061" s="4"/>
      <c r="P1061" s="4"/>
      <c r="Q1061" s="4"/>
    </row>
    <row r="1062" spans="5:17">
      <c r="E1062" s="4"/>
      <c r="F1062" s="4"/>
      <c r="G1062" s="4"/>
      <c r="H1062" s="4"/>
      <c r="I1062" s="4"/>
      <c r="J1062" s="4"/>
      <c r="K1062" s="4"/>
      <c r="L1062" s="4"/>
      <c r="M1062" s="4"/>
      <c r="N1062" s="4"/>
      <c r="O1062" s="4"/>
      <c r="P1062" s="4"/>
      <c r="Q1062" s="4"/>
    </row>
    <row r="1063" spans="5:17">
      <c r="E1063" s="4"/>
      <c r="F1063" s="4"/>
      <c r="G1063" s="4"/>
      <c r="H1063" s="4"/>
      <c r="I1063" s="4"/>
      <c r="J1063" s="4"/>
      <c r="K1063" s="4"/>
      <c r="L1063" s="4"/>
      <c r="M1063" s="4"/>
      <c r="N1063" s="4"/>
      <c r="O1063" s="4"/>
      <c r="P1063" s="4"/>
      <c r="Q1063" s="4"/>
    </row>
    <row r="1064" spans="5:17">
      <c r="E1064" s="4"/>
      <c r="F1064" s="4"/>
      <c r="G1064" s="4"/>
      <c r="H1064" s="4"/>
      <c r="I1064" s="4"/>
      <c r="J1064" s="4"/>
      <c r="K1064" s="4"/>
      <c r="L1064" s="4"/>
      <c r="M1064" s="4"/>
      <c r="N1064" s="4"/>
      <c r="O1064" s="4"/>
      <c r="P1064" s="4"/>
      <c r="Q1064" s="4"/>
    </row>
    <row r="1065" spans="5:17">
      <c r="E1065" s="4"/>
      <c r="F1065" s="4"/>
      <c r="G1065" s="4"/>
      <c r="H1065" s="4"/>
      <c r="I1065" s="4"/>
      <c r="J1065" s="4"/>
      <c r="K1065" s="4"/>
      <c r="L1065" s="4"/>
      <c r="M1065" s="4"/>
      <c r="N1065" s="4"/>
      <c r="O1065" s="4"/>
      <c r="P1065" s="4"/>
      <c r="Q1065" s="4"/>
    </row>
    <row r="1066" spans="5:17">
      <c r="E1066" s="4"/>
      <c r="F1066" s="4"/>
      <c r="G1066" s="4"/>
      <c r="H1066" s="4"/>
      <c r="I1066" s="4"/>
      <c r="J1066" s="4"/>
      <c r="K1066" s="4"/>
      <c r="L1066" s="4"/>
      <c r="M1066" s="4"/>
      <c r="N1066" s="4"/>
      <c r="O1066" s="4"/>
      <c r="P1066" s="4"/>
      <c r="Q1066" s="4"/>
    </row>
    <row r="1067" spans="5:17">
      <c r="E1067" s="4"/>
      <c r="F1067" s="4"/>
      <c r="G1067" s="4"/>
      <c r="H1067" s="4"/>
      <c r="I1067" s="4"/>
      <c r="J1067" s="4"/>
      <c r="K1067" s="4"/>
      <c r="L1067" s="4"/>
      <c r="M1067" s="4"/>
      <c r="N1067" s="4"/>
      <c r="O1067" s="4"/>
      <c r="P1067" s="4"/>
      <c r="Q1067" s="4"/>
    </row>
    <row r="1068" spans="5:17">
      <c r="E1068" s="4"/>
      <c r="F1068" s="4"/>
      <c r="G1068" s="4"/>
      <c r="H1068" s="4"/>
      <c r="I1068" s="4"/>
      <c r="J1068" s="4"/>
      <c r="K1068" s="4"/>
      <c r="L1068" s="4"/>
      <c r="M1068" s="4"/>
      <c r="N1068" s="4"/>
      <c r="O1068" s="4"/>
      <c r="P1068" s="4"/>
      <c r="Q1068" s="4"/>
    </row>
    <row r="1069" spans="5:17">
      <c r="E1069" s="4"/>
      <c r="F1069" s="4"/>
      <c r="G1069" s="4"/>
      <c r="H1069" s="4"/>
      <c r="I1069" s="4"/>
      <c r="J1069" s="4"/>
      <c r="K1069" s="4"/>
      <c r="L1069" s="4"/>
      <c r="M1069" s="4"/>
      <c r="N1069" s="4"/>
      <c r="O1069" s="4"/>
      <c r="P1069" s="4"/>
      <c r="Q1069" s="4"/>
    </row>
    <row r="1070" spans="5:17">
      <c r="E1070" s="4"/>
      <c r="F1070" s="4"/>
      <c r="G1070" s="4"/>
      <c r="H1070" s="4"/>
      <c r="I1070" s="4"/>
      <c r="J1070" s="4"/>
      <c r="K1070" s="4"/>
      <c r="L1070" s="4"/>
      <c r="M1070" s="4"/>
      <c r="N1070" s="4"/>
      <c r="O1070" s="4"/>
      <c r="P1070" s="4"/>
      <c r="Q1070" s="4"/>
    </row>
    <row r="1071" spans="5:17">
      <c r="E1071" s="4"/>
      <c r="F1071" s="4"/>
      <c r="G1071" s="4"/>
      <c r="H1071" s="4"/>
      <c r="I1071" s="4"/>
      <c r="J1071" s="4"/>
      <c r="K1071" s="4"/>
      <c r="L1071" s="4"/>
      <c r="M1071" s="4"/>
      <c r="N1071" s="4"/>
      <c r="O1071" s="4"/>
      <c r="P1071" s="4"/>
      <c r="Q1071" s="4"/>
    </row>
    <row r="1072" spans="5:17">
      <c r="E1072" s="4"/>
      <c r="F1072" s="4"/>
      <c r="G1072" s="4"/>
      <c r="H1072" s="4"/>
      <c r="I1072" s="4"/>
      <c r="J1072" s="4"/>
      <c r="K1072" s="4"/>
      <c r="L1072" s="4"/>
      <c r="M1072" s="4"/>
      <c r="N1072" s="4"/>
      <c r="O1072" s="4"/>
      <c r="P1072" s="4"/>
      <c r="Q1072" s="4"/>
    </row>
    <row r="1073" spans="5:17">
      <c r="E1073" s="4"/>
      <c r="F1073" s="4"/>
      <c r="G1073" s="4"/>
      <c r="H1073" s="4"/>
      <c r="I1073" s="4"/>
      <c r="J1073" s="4"/>
      <c r="K1073" s="4"/>
      <c r="L1073" s="4"/>
      <c r="M1073" s="4"/>
      <c r="N1073" s="4"/>
      <c r="O1073" s="4"/>
      <c r="P1073" s="4"/>
      <c r="Q1073" s="4"/>
    </row>
    <row r="1074" spans="5:17">
      <c r="E1074" s="4"/>
      <c r="F1074" s="4"/>
      <c r="G1074" s="4"/>
      <c r="H1074" s="4"/>
      <c r="I1074" s="4"/>
      <c r="J1074" s="4"/>
      <c r="K1074" s="4"/>
      <c r="L1074" s="4"/>
      <c r="M1074" s="4"/>
      <c r="N1074" s="4"/>
      <c r="O1074" s="4"/>
      <c r="P1074" s="4"/>
      <c r="Q1074" s="4"/>
    </row>
    <row r="1075" spans="5:17">
      <c r="E1075" s="4"/>
      <c r="F1075" s="4"/>
      <c r="G1075" s="4"/>
      <c r="H1075" s="4"/>
      <c r="I1075" s="4"/>
      <c r="J1075" s="4"/>
      <c r="K1075" s="4"/>
      <c r="L1075" s="4"/>
      <c r="M1075" s="4"/>
      <c r="N1075" s="4"/>
      <c r="O1075" s="4"/>
      <c r="P1075" s="4"/>
      <c r="Q1075" s="4"/>
    </row>
    <row r="1076" spans="5:17">
      <c r="E1076" s="4"/>
      <c r="F1076" s="4"/>
      <c r="G1076" s="4"/>
      <c r="H1076" s="4"/>
      <c r="I1076" s="4"/>
      <c r="J1076" s="4"/>
      <c r="K1076" s="4"/>
      <c r="L1076" s="4"/>
      <c r="M1076" s="4"/>
      <c r="N1076" s="4"/>
      <c r="O1076" s="4"/>
      <c r="P1076" s="4"/>
      <c r="Q1076" s="4"/>
    </row>
    <row r="1077" spans="5:17">
      <c r="E1077" s="4"/>
      <c r="F1077" s="4"/>
      <c r="G1077" s="4"/>
      <c r="H1077" s="4"/>
      <c r="I1077" s="4"/>
      <c r="J1077" s="4"/>
      <c r="K1077" s="4"/>
      <c r="L1077" s="4"/>
      <c r="M1077" s="4"/>
      <c r="N1077" s="4"/>
      <c r="O1077" s="4"/>
      <c r="P1077" s="4"/>
      <c r="Q1077" s="4"/>
    </row>
    <row r="1078" spans="5:17">
      <c r="E1078" s="4"/>
      <c r="F1078" s="4"/>
      <c r="G1078" s="4"/>
      <c r="H1078" s="4"/>
      <c r="I1078" s="4"/>
      <c r="J1078" s="4"/>
      <c r="K1078" s="4"/>
      <c r="L1078" s="4"/>
      <c r="M1078" s="4"/>
      <c r="N1078" s="4"/>
      <c r="O1078" s="4"/>
      <c r="P1078" s="4"/>
      <c r="Q1078" s="4"/>
    </row>
    <row r="1079" spans="5:17">
      <c r="E1079" s="4"/>
      <c r="F1079" s="4"/>
      <c r="G1079" s="4"/>
      <c r="H1079" s="4"/>
      <c r="I1079" s="4"/>
      <c r="J1079" s="4"/>
      <c r="K1079" s="4"/>
      <c r="L1079" s="4"/>
      <c r="M1079" s="4"/>
      <c r="N1079" s="4"/>
      <c r="O1079" s="4"/>
      <c r="P1079" s="4"/>
      <c r="Q1079" s="4"/>
    </row>
    <row r="1080" spans="5:17">
      <c r="E1080" s="4"/>
      <c r="F1080" s="4"/>
      <c r="G1080" s="4"/>
      <c r="H1080" s="4"/>
      <c r="I1080" s="4"/>
      <c r="J1080" s="4"/>
      <c r="K1080" s="4"/>
      <c r="L1080" s="4"/>
      <c r="M1080" s="4"/>
      <c r="N1080" s="4"/>
      <c r="O1080" s="4"/>
      <c r="P1080" s="4"/>
      <c r="Q1080" s="4"/>
    </row>
    <row r="1081" spans="5:17">
      <c r="E1081" s="4"/>
      <c r="F1081" s="4"/>
      <c r="G1081" s="4"/>
      <c r="H1081" s="4"/>
      <c r="I1081" s="4"/>
      <c r="J1081" s="4"/>
      <c r="K1081" s="4"/>
      <c r="L1081" s="4"/>
      <c r="M1081" s="4"/>
      <c r="N1081" s="4"/>
      <c r="O1081" s="4"/>
      <c r="P1081" s="4"/>
      <c r="Q1081" s="4"/>
    </row>
    <row r="1082" spans="5:17">
      <c r="E1082" s="4"/>
      <c r="F1082" s="4"/>
      <c r="G1082" s="4"/>
      <c r="H1082" s="4"/>
      <c r="I1082" s="4"/>
      <c r="J1082" s="4"/>
      <c r="K1082" s="4"/>
      <c r="L1082" s="4"/>
      <c r="M1082" s="4"/>
      <c r="N1082" s="4"/>
      <c r="O1082" s="4"/>
      <c r="P1082" s="4"/>
      <c r="Q1082" s="4"/>
    </row>
    <row r="1083" spans="5:17">
      <c r="E1083" s="4"/>
      <c r="F1083" s="4"/>
      <c r="G1083" s="4"/>
      <c r="H1083" s="4"/>
      <c r="I1083" s="4"/>
      <c r="J1083" s="4"/>
      <c r="K1083" s="4"/>
      <c r="L1083" s="4"/>
      <c r="M1083" s="4"/>
      <c r="N1083" s="4"/>
      <c r="O1083" s="4"/>
      <c r="P1083" s="4"/>
      <c r="Q1083" s="4"/>
    </row>
    <row r="1084" spans="5:17">
      <c r="E1084" s="4"/>
      <c r="F1084" s="4"/>
      <c r="G1084" s="4"/>
      <c r="H1084" s="4"/>
      <c r="I1084" s="4"/>
      <c r="J1084" s="4"/>
      <c r="K1084" s="4"/>
      <c r="L1084" s="4"/>
      <c r="M1084" s="4"/>
      <c r="N1084" s="4"/>
      <c r="O1084" s="4"/>
      <c r="P1084" s="4"/>
      <c r="Q1084" s="4"/>
    </row>
    <row r="1085" spans="5:17">
      <c r="E1085" s="4"/>
      <c r="F1085" s="4"/>
      <c r="G1085" s="4"/>
      <c r="H1085" s="4"/>
      <c r="I1085" s="4"/>
      <c r="J1085" s="4"/>
      <c r="K1085" s="4"/>
      <c r="L1085" s="4"/>
      <c r="M1085" s="4"/>
      <c r="N1085" s="4"/>
      <c r="O1085" s="4"/>
      <c r="P1085" s="4"/>
      <c r="Q1085" s="4"/>
    </row>
    <row r="1086" spans="5:17">
      <c r="E1086" s="4"/>
      <c r="F1086" s="4"/>
      <c r="G1086" s="4"/>
      <c r="H1086" s="4"/>
      <c r="I1086" s="4"/>
      <c r="J1086" s="4"/>
      <c r="K1086" s="4"/>
      <c r="L1086" s="4"/>
      <c r="M1086" s="4"/>
      <c r="N1086" s="4"/>
      <c r="O1086" s="4"/>
      <c r="P1086" s="4"/>
      <c r="Q1086" s="4"/>
    </row>
    <row r="1087" spans="5:17">
      <c r="E1087" s="4"/>
      <c r="F1087" s="4"/>
      <c r="G1087" s="4"/>
      <c r="H1087" s="4"/>
      <c r="I1087" s="4"/>
      <c r="J1087" s="4"/>
      <c r="K1087" s="4"/>
      <c r="L1087" s="4"/>
      <c r="M1087" s="4"/>
      <c r="N1087" s="4"/>
      <c r="O1087" s="4"/>
      <c r="P1087" s="4"/>
      <c r="Q1087" s="4"/>
    </row>
    <row r="1088" spans="5:17">
      <c r="E1088" s="4"/>
      <c r="F1088" s="4"/>
      <c r="G1088" s="4"/>
      <c r="H1088" s="4"/>
      <c r="I1088" s="4"/>
      <c r="J1088" s="4"/>
      <c r="K1088" s="4"/>
      <c r="L1088" s="4"/>
      <c r="M1088" s="4"/>
      <c r="N1088" s="4"/>
      <c r="O1088" s="4"/>
      <c r="P1088" s="4"/>
      <c r="Q1088" s="4"/>
    </row>
    <row r="1089" spans="5:17">
      <c r="E1089" s="4"/>
      <c r="F1089" s="4"/>
      <c r="G1089" s="4"/>
      <c r="H1089" s="4"/>
      <c r="I1089" s="4"/>
      <c r="J1089" s="4"/>
      <c r="K1089" s="4"/>
      <c r="L1089" s="4"/>
      <c r="M1089" s="4"/>
      <c r="N1089" s="4"/>
      <c r="O1089" s="4"/>
      <c r="P1089" s="4"/>
      <c r="Q1089" s="4"/>
    </row>
  </sheetData>
  <mergeCells count="18">
    <mergeCell ref="E45:F45"/>
    <mergeCell ref="G15:H15"/>
    <mergeCell ref="E32:F32"/>
    <mergeCell ref="E10:R10"/>
    <mergeCell ref="U2:V2"/>
    <mergeCell ref="E3:F3"/>
    <mergeCell ref="G3:H3"/>
    <mergeCell ref="I3:J3"/>
    <mergeCell ref="K3:L3"/>
    <mergeCell ref="M3:N3"/>
    <mergeCell ref="O3:P3"/>
    <mergeCell ref="Q3:R3"/>
    <mergeCell ref="A2:A3"/>
    <mergeCell ref="C2:C3"/>
    <mergeCell ref="D2:D3"/>
    <mergeCell ref="E2:R2"/>
    <mergeCell ref="S2:T3"/>
    <mergeCell ref="B2:B3"/>
  </mergeCells>
  <phoneticPr fontId="2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F23"/>
  <sheetViews>
    <sheetView workbookViewId="0">
      <selection activeCell="C22" sqref="C22"/>
    </sheetView>
  </sheetViews>
  <sheetFormatPr defaultRowHeight="14.6"/>
  <cols>
    <col min="1" max="1" width="12" style="35" customWidth="1"/>
    <col min="2" max="2" width="20.6640625" style="2" customWidth="1"/>
    <col min="3" max="3" width="22.19921875" style="43" customWidth="1"/>
    <col min="5" max="5" width="20" customWidth="1"/>
    <col min="6" max="6" width="23.3984375" style="43" customWidth="1"/>
  </cols>
  <sheetData>
    <row r="1" spans="1:6" ht="14.15">
      <c r="A1" s="36" t="s">
        <v>1</v>
      </c>
      <c r="B1" s="15"/>
      <c r="C1" s="41"/>
      <c r="D1" s="38" t="s">
        <v>23</v>
      </c>
      <c r="E1" s="16"/>
      <c r="F1" s="42"/>
    </row>
    <row r="2" spans="1:6">
      <c r="A2" s="37" t="s">
        <v>3</v>
      </c>
      <c r="B2" s="16"/>
      <c r="C2" s="42" t="s">
        <v>67</v>
      </c>
      <c r="D2" s="37" t="s">
        <v>83</v>
      </c>
      <c r="E2" s="16"/>
      <c r="F2" s="42" t="s">
        <v>51</v>
      </c>
    </row>
    <row r="3" spans="1:6">
      <c r="A3" s="37" t="s">
        <v>7</v>
      </c>
      <c r="B3" s="16"/>
      <c r="C3" s="42" t="s">
        <v>36</v>
      </c>
      <c r="D3" s="37" t="s">
        <v>32</v>
      </c>
      <c r="E3" s="16"/>
      <c r="F3" s="42" t="s">
        <v>53</v>
      </c>
    </row>
    <row r="4" spans="1:6">
      <c r="A4" s="38" t="s">
        <v>15</v>
      </c>
      <c r="B4" s="16"/>
      <c r="C4" s="42"/>
      <c r="D4" s="37" t="s">
        <v>107</v>
      </c>
      <c r="E4" s="16"/>
      <c r="F4" s="42" t="s">
        <v>102</v>
      </c>
    </row>
    <row r="5" spans="1:6">
      <c r="A5" s="37" t="s">
        <v>16</v>
      </c>
      <c r="B5" s="16"/>
      <c r="C5" s="42" t="s">
        <v>35</v>
      </c>
      <c r="D5" s="37" t="s">
        <v>84</v>
      </c>
      <c r="E5" s="16"/>
      <c r="F5" s="42" t="s">
        <v>52</v>
      </c>
    </row>
    <row r="6" spans="1:6">
      <c r="A6" s="38" t="s">
        <v>18</v>
      </c>
      <c r="B6" s="16"/>
      <c r="C6" s="42"/>
      <c r="D6" s="37" t="s">
        <v>85</v>
      </c>
      <c r="E6" s="16"/>
      <c r="F6" s="42" t="s">
        <v>72</v>
      </c>
    </row>
    <row r="7" spans="1:6">
      <c r="A7" s="37" t="s">
        <v>19</v>
      </c>
      <c r="B7" s="16"/>
      <c r="C7" s="42" t="s">
        <v>37</v>
      </c>
      <c r="D7" s="38" t="s">
        <v>24</v>
      </c>
      <c r="E7" s="16"/>
      <c r="F7" s="42"/>
    </row>
    <row r="8" spans="1:6">
      <c r="A8" s="37" t="s">
        <v>20</v>
      </c>
      <c r="B8" s="16"/>
      <c r="C8" s="42" t="s">
        <v>40</v>
      </c>
      <c r="D8" s="37" t="s">
        <v>103</v>
      </c>
      <c r="E8" s="16"/>
      <c r="F8" s="42" t="s">
        <v>54</v>
      </c>
    </row>
    <row r="9" spans="1:6">
      <c r="A9" s="37" t="s">
        <v>34</v>
      </c>
      <c r="B9" s="16"/>
      <c r="C9" s="42" t="s">
        <v>39</v>
      </c>
      <c r="D9" s="37" t="s">
        <v>86</v>
      </c>
      <c r="E9" s="16"/>
      <c r="F9" s="42" t="s">
        <v>55</v>
      </c>
    </row>
    <row r="10" spans="1:6">
      <c r="A10" s="37" t="s">
        <v>29</v>
      </c>
      <c r="B10" s="16"/>
      <c r="C10" s="42" t="s">
        <v>38</v>
      </c>
      <c r="D10" s="37" t="s">
        <v>87</v>
      </c>
      <c r="E10" s="16"/>
      <c r="F10" s="42" t="s">
        <v>56</v>
      </c>
    </row>
    <row r="11" spans="1:6">
      <c r="A11" s="37" t="s">
        <v>30</v>
      </c>
      <c r="B11" s="16"/>
      <c r="C11" s="42" t="s">
        <v>41</v>
      </c>
      <c r="D11" s="38" t="s">
        <v>25</v>
      </c>
      <c r="E11" s="16"/>
      <c r="F11" s="42"/>
    </row>
    <row r="12" spans="1:6">
      <c r="A12" s="37" t="s">
        <v>75</v>
      </c>
      <c r="B12" s="16"/>
      <c r="C12" s="42" t="s">
        <v>42</v>
      </c>
      <c r="D12" s="37" t="s">
        <v>26</v>
      </c>
      <c r="E12" s="16"/>
      <c r="F12" s="42" t="s">
        <v>57</v>
      </c>
    </row>
    <row r="13" spans="1:6">
      <c r="A13" s="38" t="s">
        <v>21</v>
      </c>
      <c r="B13" s="16"/>
      <c r="C13" s="42"/>
      <c r="D13" s="37" t="s">
        <v>27</v>
      </c>
      <c r="E13" s="16"/>
      <c r="F13" s="42" t="s">
        <v>106</v>
      </c>
    </row>
    <row r="14" spans="1:6">
      <c r="A14" s="37" t="s">
        <v>33</v>
      </c>
      <c r="B14" s="16"/>
      <c r="C14" s="42" t="s">
        <v>43</v>
      </c>
      <c r="D14" s="37" t="s">
        <v>28</v>
      </c>
      <c r="E14" s="16"/>
      <c r="F14" s="42" t="s">
        <v>58</v>
      </c>
    </row>
    <row r="15" spans="1:6">
      <c r="A15" s="37" t="s">
        <v>76</v>
      </c>
      <c r="B15" s="16"/>
      <c r="C15" s="42" t="s">
        <v>44</v>
      </c>
      <c r="D15" s="37" t="s">
        <v>88</v>
      </c>
      <c r="E15" s="16"/>
      <c r="F15" s="42" t="s">
        <v>59</v>
      </c>
    </row>
    <row r="16" spans="1:6">
      <c r="A16" s="37" t="s">
        <v>77</v>
      </c>
      <c r="B16" s="16"/>
      <c r="C16" s="42" t="s">
        <v>71</v>
      </c>
      <c r="D16" s="37" t="s">
        <v>89</v>
      </c>
      <c r="E16" s="16"/>
      <c r="F16" s="42" t="s">
        <v>60</v>
      </c>
    </row>
    <row r="17" spans="1:6">
      <c r="A17" s="37" t="s">
        <v>78</v>
      </c>
      <c r="B17" s="16"/>
      <c r="C17" s="42" t="s">
        <v>45</v>
      </c>
      <c r="D17" s="37" t="s">
        <v>90</v>
      </c>
      <c r="E17" s="16"/>
      <c r="F17" s="42" t="s">
        <v>105</v>
      </c>
    </row>
    <row r="18" spans="1:6">
      <c r="A18" s="37" t="s">
        <v>31</v>
      </c>
      <c r="B18" s="16"/>
      <c r="C18" s="42" t="s">
        <v>46</v>
      </c>
      <c r="D18" s="37" t="s">
        <v>91</v>
      </c>
      <c r="E18" s="16"/>
      <c r="F18" s="42" t="s">
        <v>61</v>
      </c>
    </row>
    <row r="19" spans="1:6">
      <c r="A19" s="37" t="s">
        <v>79</v>
      </c>
      <c r="B19" s="16"/>
      <c r="C19" s="42" t="s">
        <v>47</v>
      </c>
      <c r="D19" s="37" t="s">
        <v>92</v>
      </c>
      <c r="E19" s="16"/>
      <c r="F19" s="42" t="s">
        <v>62</v>
      </c>
    </row>
    <row r="20" spans="1:6">
      <c r="A20" s="37" t="s">
        <v>80</v>
      </c>
      <c r="B20" s="16"/>
      <c r="C20" s="42" t="s">
        <v>48</v>
      </c>
      <c r="D20" s="37" t="s">
        <v>104</v>
      </c>
      <c r="E20" s="16"/>
      <c r="F20" s="42" t="s">
        <v>66</v>
      </c>
    </row>
    <row r="21" spans="1:6">
      <c r="A21" s="38" t="s">
        <v>22</v>
      </c>
      <c r="B21" s="16"/>
      <c r="C21" s="42"/>
      <c r="D21" s="37" t="s">
        <v>94</v>
      </c>
      <c r="E21" s="16"/>
      <c r="F21" s="42" t="s">
        <v>63</v>
      </c>
    </row>
    <row r="22" spans="1:6">
      <c r="A22" s="37" t="s">
        <v>81</v>
      </c>
      <c r="B22" s="16"/>
      <c r="C22" s="42" t="s">
        <v>49</v>
      </c>
      <c r="D22" s="37" t="s">
        <v>95</v>
      </c>
      <c r="E22" s="16"/>
      <c r="F22" s="42" t="s">
        <v>64</v>
      </c>
    </row>
    <row r="23" spans="1:6">
      <c r="A23" s="37" t="s">
        <v>82</v>
      </c>
      <c r="B23" s="16"/>
      <c r="C23" s="42" t="s">
        <v>50</v>
      </c>
      <c r="D23" s="37" t="s">
        <v>96</v>
      </c>
      <c r="E23" s="16"/>
      <c r="F23" s="42" t="s">
        <v>65</v>
      </c>
    </row>
  </sheetData>
  <phoneticPr fontId="2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O89"/>
  <sheetViews>
    <sheetView topLeftCell="A10" workbookViewId="0">
      <selection activeCell="B28" sqref="B28"/>
    </sheetView>
  </sheetViews>
  <sheetFormatPr defaultColWidth="8.86328125" defaultRowHeight="14.15"/>
  <cols>
    <col min="1" max="1" width="3.6640625" style="1" customWidth="1"/>
    <col min="2" max="2" width="12" style="25" customWidth="1"/>
    <col min="3" max="3" width="14.6640625" style="2" customWidth="1"/>
    <col min="4" max="4" width="7" style="1" customWidth="1"/>
    <col min="5" max="5" width="7.06640625" style="1" customWidth="1"/>
    <col min="6" max="6" width="8.86328125" style="27"/>
    <col min="7" max="9" width="8.86328125" style="1"/>
    <col min="10" max="16384" width="8.86328125" style="2"/>
  </cols>
  <sheetData>
    <row r="1" spans="1:15" s="3" customFormat="1">
      <c r="A1" s="84" t="s">
        <v>0</v>
      </c>
      <c r="B1" s="95" t="s">
        <v>2</v>
      </c>
      <c r="C1" s="111"/>
      <c r="D1" s="86" t="s">
        <v>69</v>
      </c>
      <c r="E1" s="110" t="s">
        <v>100</v>
      </c>
      <c r="F1" s="27"/>
      <c r="G1" s="27"/>
      <c r="H1" s="27"/>
      <c r="I1" s="27"/>
    </row>
    <row r="2" spans="1:15" s="3" customFormat="1">
      <c r="A2" s="85"/>
      <c r="B2" s="112"/>
      <c r="C2" s="113"/>
      <c r="D2" s="87"/>
      <c r="E2" s="110"/>
      <c r="F2" s="108" t="s">
        <v>99</v>
      </c>
      <c r="G2" s="108"/>
      <c r="H2" s="108"/>
      <c r="I2" s="108"/>
      <c r="J2" s="109" t="s">
        <v>98</v>
      </c>
      <c r="K2" s="109"/>
      <c r="L2" s="109"/>
      <c r="M2" s="109"/>
    </row>
    <row r="3" spans="1:15" s="1" customFormat="1" ht="14.6">
      <c r="A3" s="12"/>
      <c r="B3" s="17" t="s">
        <v>1</v>
      </c>
      <c r="C3" s="15"/>
      <c r="D3" s="13"/>
      <c r="E3" s="24"/>
      <c r="F3" s="30"/>
      <c r="G3" s="31"/>
      <c r="H3" s="31"/>
      <c r="I3" s="31"/>
      <c r="J3" s="31"/>
      <c r="K3" s="31"/>
      <c r="L3" s="31"/>
      <c r="M3" s="31"/>
      <c r="N3" s="31"/>
      <c r="O3" s="31"/>
    </row>
    <row r="4" spans="1:15" ht="14.6">
      <c r="A4" s="12">
        <v>1</v>
      </c>
      <c r="B4" s="26" t="s">
        <v>3</v>
      </c>
      <c r="C4" s="16"/>
      <c r="D4" s="13">
        <v>18</v>
      </c>
      <c r="E4" s="24"/>
      <c r="F4" s="29"/>
      <c r="G4" s="32">
        <v>6009</v>
      </c>
      <c r="H4" s="33">
        <v>5540</v>
      </c>
      <c r="I4" s="34">
        <v>4977</v>
      </c>
      <c r="J4" s="35"/>
      <c r="K4" s="35"/>
      <c r="L4" s="35"/>
      <c r="M4" s="35"/>
      <c r="N4" s="35"/>
      <c r="O4" s="35"/>
    </row>
    <row r="5" spans="1:15" ht="14.6">
      <c r="A5" s="12">
        <v>2</v>
      </c>
      <c r="B5" s="26" t="s">
        <v>7</v>
      </c>
      <c r="C5" s="16"/>
      <c r="D5" s="13">
        <v>18</v>
      </c>
      <c r="E5" s="24"/>
      <c r="F5" s="29">
        <v>6533</v>
      </c>
      <c r="G5" s="32">
        <v>6084</v>
      </c>
      <c r="H5" s="33">
        <v>5497</v>
      </c>
      <c r="I5" s="34">
        <v>4970</v>
      </c>
      <c r="J5" s="35"/>
      <c r="K5" s="35"/>
      <c r="L5" s="35"/>
      <c r="M5" s="35"/>
      <c r="N5" s="35"/>
      <c r="O5" s="35"/>
    </row>
    <row r="6" spans="1:15" ht="14.6">
      <c r="A6" s="12"/>
      <c r="B6" s="18" t="s">
        <v>15</v>
      </c>
      <c r="C6" s="16"/>
      <c r="D6" s="13"/>
      <c r="E6" s="24"/>
      <c r="F6" s="29"/>
      <c r="G6" s="32"/>
      <c r="H6" s="33"/>
      <c r="I6" s="34"/>
      <c r="J6" s="35"/>
      <c r="K6" s="35"/>
      <c r="L6" s="35"/>
      <c r="M6" s="35"/>
      <c r="N6" s="35"/>
      <c r="O6" s="35"/>
    </row>
    <row r="7" spans="1:15" ht="14.6">
      <c r="A7" s="12">
        <v>3</v>
      </c>
      <c r="B7" s="26" t="s">
        <v>16</v>
      </c>
      <c r="C7" s="16"/>
      <c r="D7" s="13">
        <v>18</v>
      </c>
      <c r="E7" s="24"/>
      <c r="F7" s="29"/>
      <c r="G7" s="32"/>
      <c r="H7" s="33"/>
      <c r="I7" s="34"/>
      <c r="J7" s="35"/>
      <c r="K7" s="35"/>
      <c r="L7" s="35"/>
      <c r="M7" s="35"/>
      <c r="N7" s="35"/>
      <c r="O7" s="35"/>
    </row>
    <row r="8" spans="1:15" ht="14.6">
      <c r="A8" s="12"/>
      <c r="B8" s="18" t="s">
        <v>18</v>
      </c>
      <c r="C8" s="16"/>
      <c r="D8" s="13"/>
      <c r="E8" s="24"/>
      <c r="F8" s="29"/>
      <c r="G8" s="32"/>
      <c r="H8" s="33"/>
      <c r="I8" s="34"/>
      <c r="J8" s="35"/>
      <c r="K8" s="35"/>
      <c r="L8" s="35"/>
      <c r="M8" s="35"/>
      <c r="N8" s="35"/>
      <c r="O8" s="35"/>
    </row>
    <row r="9" spans="1:15" ht="14.6">
      <c r="A9" s="12">
        <v>4</v>
      </c>
      <c r="B9" s="26" t="s">
        <v>19</v>
      </c>
      <c r="C9" s="16"/>
      <c r="D9" s="13" t="s">
        <v>70</v>
      </c>
      <c r="E9" s="24"/>
      <c r="F9" s="29"/>
      <c r="G9" s="32"/>
      <c r="H9" s="33"/>
      <c r="I9" s="34"/>
      <c r="J9" s="35"/>
      <c r="K9" s="35"/>
      <c r="L9" s="35"/>
      <c r="M9" s="35"/>
      <c r="N9" s="35"/>
      <c r="O9" s="35"/>
    </row>
    <row r="10" spans="1:15" ht="14.6">
      <c r="A10" s="12">
        <v>5</v>
      </c>
      <c r="B10" s="26" t="s">
        <v>20</v>
      </c>
      <c r="C10" s="16"/>
      <c r="D10" s="13">
        <v>18</v>
      </c>
      <c r="E10" s="24"/>
      <c r="F10" s="29">
        <v>6402</v>
      </c>
      <c r="G10" s="32">
        <v>5919</v>
      </c>
      <c r="H10" s="33">
        <v>5694</v>
      </c>
      <c r="I10" s="34">
        <v>5234</v>
      </c>
      <c r="J10" s="35"/>
      <c r="K10" s="35"/>
      <c r="L10" s="35"/>
      <c r="M10" s="35"/>
      <c r="N10" s="35"/>
      <c r="O10" s="35"/>
    </row>
    <row r="11" spans="1:15" ht="14.6">
      <c r="A11" s="12">
        <v>6</v>
      </c>
      <c r="B11" s="26" t="s">
        <v>34</v>
      </c>
      <c r="C11" s="16"/>
      <c r="D11" s="13">
        <v>18</v>
      </c>
      <c r="E11" s="24"/>
      <c r="F11" s="29"/>
      <c r="G11" s="32"/>
      <c r="H11" s="33"/>
      <c r="I11" s="34"/>
      <c r="J11" s="35"/>
      <c r="K11" s="35"/>
      <c r="L11" s="35"/>
      <c r="M11" s="35"/>
      <c r="N11" s="35"/>
      <c r="O11" s="35"/>
    </row>
    <row r="12" spans="1:15" ht="14.6">
      <c r="A12" s="12">
        <v>7</v>
      </c>
      <c r="B12" s="26" t="s">
        <v>29</v>
      </c>
      <c r="C12" s="16"/>
      <c r="D12" s="13">
        <v>18</v>
      </c>
      <c r="E12" s="24"/>
      <c r="F12" s="29"/>
      <c r="G12" s="32">
        <f>ROUND(K12*0.9,0)</f>
        <v>5803</v>
      </c>
      <c r="H12" s="33">
        <f>ROUND(L12*0.9,0)</f>
        <v>5384</v>
      </c>
      <c r="I12" s="34">
        <f>ROUND(M12*0.9,0)</f>
        <v>4717</v>
      </c>
      <c r="J12" s="29"/>
      <c r="K12" s="32">
        <v>6448</v>
      </c>
      <c r="L12" s="33">
        <v>5982</v>
      </c>
      <c r="M12" s="34">
        <v>5241</v>
      </c>
      <c r="N12" s="35"/>
      <c r="O12" s="35"/>
    </row>
    <row r="13" spans="1:15" ht="14.6">
      <c r="A13" s="12">
        <v>8</v>
      </c>
      <c r="B13" s="26" t="s">
        <v>30</v>
      </c>
      <c r="C13" s="16"/>
      <c r="D13" s="13">
        <v>18</v>
      </c>
      <c r="E13" s="24"/>
      <c r="F13" s="29"/>
      <c r="G13" s="32">
        <v>6260</v>
      </c>
      <c r="H13" s="33">
        <v>5859</v>
      </c>
      <c r="I13" s="34">
        <v>5221</v>
      </c>
      <c r="J13" s="35"/>
      <c r="K13" s="35"/>
      <c r="L13" s="35"/>
      <c r="M13" s="35"/>
      <c r="N13" s="35"/>
      <c r="O13" s="35"/>
    </row>
    <row r="14" spans="1:15" ht="14.6">
      <c r="A14" s="12">
        <v>9</v>
      </c>
      <c r="B14" s="26" t="s">
        <v>75</v>
      </c>
      <c r="C14" s="16"/>
      <c r="D14" s="13">
        <v>18</v>
      </c>
      <c r="E14" s="24"/>
      <c r="F14" s="29"/>
      <c r="G14" s="32"/>
      <c r="H14" s="33"/>
      <c r="I14" s="34"/>
      <c r="J14" s="35"/>
      <c r="K14" s="35"/>
      <c r="L14" s="35"/>
      <c r="M14" s="35"/>
      <c r="N14" s="35"/>
      <c r="O14" s="35"/>
    </row>
    <row r="15" spans="1:15" ht="14.6">
      <c r="A15" s="12"/>
      <c r="B15" s="18" t="s">
        <v>21</v>
      </c>
      <c r="C15" s="16"/>
      <c r="D15" s="13"/>
      <c r="E15" s="24"/>
      <c r="F15" s="29"/>
      <c r="G15" s="32"/>
      <c r="H15" s="33"/>
      <c r="I15" s="34"/>
      <c r="J15" s="35"/>
      <c r="K15" s="35"/>
      <c r="L15" s="35"/>
      <c r="M15" s="35"/>
      <c r="N15" s="35"/>
      <c r="O15" s="35"/>
    </row>
    <row r="16" spans="1:15" ht="14.6">
      <c r="A16" s="12">
        <v>10</v>
      </c>
      <c r="B16" s="28" t="s">
        <v>33</v>
      </c>
      <c r="C16" s="16"/>
      <c r="D16" s="13">
        <v>18</v>
      </c>
      <c r="E16" s="24"/>
      <c r="F16" s="29">
        <v>6545</v>
      </c>
      <c r="G16" s="32">
        <v>6169</v>
      </c>
      <c r="H16" s="33">
        <v>5769</v>
      </c>
      <c r="I16" s="34">
        <v>5232</v>
      </c>
      <c r="J16" s="35"/>
      <c r="K16" s="35"/>
      <c r="L16" s="35"/>
      <c r="M16" s="35"/>
      <c r="N16" s="35"/>
      <c r="O16" s="35"/>
    </row>
    <row r="17" spans="1:15" ht="14.6">
      <c r="A17" s="12">
        <v>11</v>
      </c>
      <c r="B17" s="26" t="s">
        <v>76</v>
      </c>
      <c r="C17" s="16"/>
      <c r="D17" s="13">
        <v>18</v>
      </c>
      <c r="E17" s="24"/>
      <c r="F17" s="29"/>
      <c r="G17" s="32"/>
      <c r="H17" s="33"/>
      <c r="I17" s="34"/>
      <c r="J17" s="35"/>
      <c r="K17" s="35"/>
      <c r="L17" s="35"/>
      <c r="M17" s="35"/>
      <c r="N17" s="35"/>
      <c r="O17" s="35"/>
    </row>
    <row r="18" spans="1:15" ht="14.6">
      <c r="A18" s="12">
        <v>12</v>
      </c>
      <c r="B18" s="26" t="s">
        <v>77</v>
      </c>
      <c r="C18" s="16"/>
      <c r="D18" s="13">
        <v>18</v>
      </c>
      <c r="E18" s="24"/>
      <c r="F18" s="29">
        <f t="shared" ref="F18:I19" si="0">ROUND(J18*0.9,0)</f>
        <v>6216</v>
      </c>
      <c r="G18" s="32">
        <f t="shared" si="0"/>
        <v>5703</v>
      </c>
      <c r="H18" s="33">
        <f t="shared" si="0"/>
        <v>5340</v>
      </c>
      <c r="I18" s="34">
        <f t="shared" si="0"/>
        <v>4689</v>
      </c>
      <c r="J18" s="29">
        <v>6907</v>
      </c>
      <c r="K18" s="32">
        <v>6337</v>
      </c>
      <c r="L18" s="33">
        <v>5933</v>
      </c>
      <c r="M18" s="34">
        <v>5210</v>
      </c>
      <c r="N18" s="35"/>
      <c r="O18" s="35"/>
    </row>
    <row r="19" spans="1:15" ht="14.6">
      <c r="A19" s="12">
        <v>13</v>
      </c>
      <c r="B19" s="26" t="s">
        <v>78</v>
      </c>
      <c r="C19" s="16"/>
      <c r="D19" s="13">
        <v>18</v>
      </c>
      <c r="E19" s="24"/>
      <c r="F19" s="29">
        <f t="shared" si="0"/>
        <v>6223</v>
      </c>
      <c r="G19" s="32">
        <f t="shared" si="0"/>
        <v>5754</v>
      </c>
      <c r="H19" s="33">
        <f t="shared" si="0"/>
        <v>5342</v>
      </c>
      <c r="I19" s="34">
        <f t="shared" si="0"/>
        <v>4726</v>
      </c>
      <c r="J19" s="29">
        <f>3424+3490</f>
        <v>6914</v>
      </c>
      <c r="K19" s="32">
        <f>3191+3202</f>
        <v>6393</v>
      </c>
      <c r="L19" s="33">
        <v>5935</v>
      </c>
      <c r="M19" s="34">
        <v>5251</v>
      </c>
      <c r="N19" s="35"/>
      <c r="O19" s="35"/>
    </row>
    <row r="20" spans="1:15" ht="14.6">
      <c r="A20" s="12">
        <v>14</v>
      </c>
      <c r="B20" s="26" t="s">
        <v>31</v>
      </c>
      <c r="C20" s="16"/>
      <c r="D20" s="13">
        <v>18</v>
      </c>
      <c r="E20" s="24"/>
      <c r="F20" s="29">
        <v>6311</v>
      </c>
      <c r="G20" s="32">
        <v>5863</v>
      </c>
      <c r="H20" s="33">
        <v>5522</v>
      </c>
      <c r="I20" s="34">
        <v>5083</v>
      </c>
      <c r="J20" s="35"/>
      <c r="K20" s="35"/>
      <c r="L20" s="35"/>
      <c r="M20" s="35"/>
      <c r="N20" s="35"/>
      <c r="O20" s="35"/>
    </row>
    <row r="21" spans="1:15" ht="14.6">
      <c r="A21" s="12">
        <v>15</v>
      </c>
      <c r="B21" s="26" t="s">
        <v>79</v>
      </c>
      <c r="C21" s="16"/>
      <c r="D21" s="13">
        <v>18</v>
      </c>
      <c r="E21" s="24"/>
      <c r="F21" s="29"/>
      <c r="G21" s="32"/>
      <c r="H21" s="33"/>
      <c r="I21" s="34"/>
      <c r="J21" s="35"/>
      <c r="K21" s="35"/>
      <c r="L21" s="35"/>
      <c r="M21" s="35"/>
      <c r="N21" s="35"/>
      <c r="O21" s="35"/>
    </row>
    <row r="22" spans="1:15" ht="14.6">
      <c r="A22" s="12">
        <v>16</v>
      </c>
      <c r="B22" s="26" t="s">
        <v>80</v>
      </c>
      <c r="C22" s="16"/>
      <c r="D22" s="13">
        <v>18</v>
      </c>
      <c r="E22" s="24"/>
      <c r="F22" s="29"/>
      <c r="G22" s="32"/>
      <c r="H22" s="33"/>
      <c r="I22" s="34"/>
      <c r="J22" s="35"/>
      <c r="K22" s="35"/>
      <c r="L22" s="35"/>
      <c r="M22" s="35"/>
      <c r="N22" s="35"/>
      <c r="O22" s="35"/>
    </row>
    <row r="23" spans="1:15" ht="14.6">
      <c r="A23" s="12"/>
      <c r="B23" s="18" t="s">
        <v>22</v>
      </c>
      <c r="C23" s="16"/>
      <c r="D23" s="13"/>
      <c r="E23" s="24"/>
      <c r="F23" s="29"/>
      <c r="G23" s="32"/>
      <c r="H23" s="33"/>
      <c r="I23" s="34"/>
      <c r="J23" s="35"/>
      <c r="K23" s="35"/>
      <c r="L23" s="35"/>
      <c r="M23" s="35"/>
      <c r="N23" s="35"/>
      <c r="O23" s="35"/>
    </row>
    <row r="24" spans="1:15" ht="14.6">
      <c r="A24" s="12">
        <v>17</v>
      </c>
      <c r="B24" s="26" t="s">
        <v>81</v>
      </c>
      <c r="C24" s="16"/>
      <c r="D24" s="13">
        <v>18</v>
      </c>
      <c r="E24" s="24"/>
      <c r="F24" s="29"/>
      <c r="G24" s="32">
        <f>ROUND(K24*0.9,0)</f>
        <v>5542</v>
      </c>
      <c r="H24" s="33">
        <f>ROUND(L24*0.9,0)</f>
        <v>5193</v>
      </c>
      <c r="I24" s="34">
        <f>ROUND(M24*0.9,0)</f>
        <v>4604</v>
      </c>
      <c r="J24" s="29"/>
      <c r="K24" s="32">
        <v>6158</v>
      </c>
      <c r="L24" s="33">
        <v>5770</v>
      </c>
      <c r="M24" s="34">
        <v>5116</v>
      </c>
      <c r="N24" s="35"/>
      <c r="O24" s="35"/>
    </row>
    <row r="25" spans="1:15" ht="14.6">
      <c r="A25" s="12">
        <v>18</v>
      </c>
      <c r="B25" s="26" t="s">
        <v>82</v>
      </c>
      <c r="C25" s="16"/>
      <c r="D25" s="13">
        <v>18</v>
      </c>
      <c r="E25" s="24"/>
      <c r="F25" s="29"/>
      <c r="G25" s="32"/>
      <c r="H25" s="33"/>
      <c r="I25" s="34"/>
      <c r="J25" s="35"/>
      <c r="K25" s="35"/>
      <c r="L25" s="35"/>
      <c r="M25" s="35"/>
      <c r="N25" s="35"/>
      <c r="O25" s="35"/>
    </row>
    <row r="26" spans="1:15" ht="14.6">
      <c r="A26" s="12"/>
      <c r="B26" s="18" t="s">
        <v>23</v>
      </c>
      <c r="C26" s="16"/>
      <c r="D26" s="13"/>
      <c r="E26" s="24"/>
      <c r="F26" s="29"/>
      <c r="G26" s="32"/>
      <c r="H26" s="33"/>
      <c r="I26" s="34"/>
      <c r="J26" s="35"/>
      <c r="K26" s="35"/>
      <c r="L26" s="35"/>
      <c r="M26" s="35"/>
      <c r="N26" s="35"/>
      <c r="O26" s="35"/>
    </row>
    <row r="27" spans="1:15" ht="14.6">
      <c r="A27" s="12">
        <v>19</v>
      </c>
      <c r="B27" s="26" t="s">
        <v>83</v>
      </c>
      <c r="C27" s="16"/>
      <c r="D27" s="13">
        <v>18</v>
      </c>
      <c r="E27" s="24"/>
      <c r="F27" s="29">
        <v>6073</v>
      </c>
      <c r="G27" s="32">
        <v>5986</v>
      </c>
      <c r="H27" s="33">
        <v>5722</v>
      </c>
      <c r="I27" s="34">
        <v>5136</v>
      </c>
      <c r="J27" s="35"/>
      <c r="K27" s="35"/>
      <c r="L27" s="35"/>
      <c r="M27" s="35"/>
      <c r="N27" s="35"/>
      <c r="O27" s="35"/>
    </row>
    <row r="28" spans="1:15" ht="14.6">
      <c r="A28" s="12">
        <v>20</v>
      </c>
      <c r="B28" s="26" t="s">
        <v>32</v>
      </c>
      <c r="C28" s="16"/>
      <c r="D28" s="13">
        <v>18</v>
      </c>
      <c r="E28" s="24"/>
      <c r="F28" s="29"/>
      <c r="G28" s="32"/>
      <c r="H28" s="33"/>
      <c r="I28" s="34"/>
      <c r="J28" s="35"/>
      <c r="K28" s="35"/>
      <c r="L28" s="35"/>
      <c r="M28" s="35"/>
      <c r="N28" s="35"/>
      <c r="O28" s="35"/>
    </row>
    <row r="29" spans="1:15" ht="14.6">
      <c r="A29" s="12">
        <v>21</v>
      </c>
      <c r="B29" s="26" t="s">
        <v>84</v>
      </c>
      <c r="C29" s="16"/>
      <c r="D29" s="13">
        <v>18</v>
      </c>
      <c r="E29" s="24"/>
      <c r="F29" s="29">
        <v>5885</v>
      </c>
      <c r="G29" s="32">
        <v>5592</v>
      </c>
      <c r="H29" s="33">
        <v>5337</v>
      </c>
      <c r="I29" s="34">
        <v>4973</v>
      </c>
      <c r="J29" s="35"/>
      <c r="K29" s="35"/>
      <c r="L29" s="35"/>
      <c r="M29" s="35"/>
      <c r="N29" s="35"/>
      <c r="O29" s="35"/>
    </row>
    <row r="30" spans="1:15" ht="14.6">
      <c r="A30" s="12">
        <v>22</v>
      </c>
      <c r="B30" s="26" t="s">
        <v>85</v>
      </c>
      <c r="C30" s="16"/>
      <c r="D30" s="13">
        <v>18</v>
      </c>
      <c r="E30" s="24"/>
      <c r="F30" s="29"/>
      <c r="G30" s="32"/>
      <c r="H30" s="33"/>
      <c r="I30" s="34"/>
      <c r="J30" s="35"/>
      <c r="K30" s="35"/>
      <c r="L30" s="35"/>
      <c r="M30" s="35"/>
      <c r="N30" s="35"/>
      <c r="O30" s="35"/>
    </row>
    <row r="31" spans="1:15" ht="14.6">
      <c r="A31" s="12"/>
      <c r="B31" s="18" t="s">
        <v>24</v>
      </c>
      <c r="C31" s="16"/>
      <c r="D31" s="13"/>
      <c r="E31" s="24"/>
      <c r="F31" s="29"/>
      <c r="G31" s="32"/>
      <c r="H31" s="33"/>
      <c r="I31" s="34"/>
      <c r="J31" s="35"/>
      <c r="K31" s="35"/>
      <c r="L31" s="35"/>
      <c r="M31" s="35"/>
      <c r="N31" s="35"/>
      <c r="O31" s="35"/>
    </row>
    <row r="32" spans="1:15" ht="14.6">
      <c r="A32" s="12">
        <v>23</v>
      </c>
      <c r="B32" s="28" t="s">
        <v>101</v>
      </c>
      <c r="C32" s="16"/>
      <c r="D32" s="13">
        <v>18</v>
      </c>
      <c r="E32" s="24"/>
      <c r="F32" s="29">
        <v>6572</v>
      </c>
      <c r="G32" s="32">
        <v>6148</v>
      </c>
      <c r="H32" s="33">
        <v>5632</v>
      </c>
      <c r="I32" s="34">
        <v>4878</v>
      </c>
      <c r="J32" s="35"/>
      <c r="K32" s="35"/>
      <c r="L32" s="35"/>
      <c r="M32" s="35"/>
      <c r="N32" s="35"/>
      <c r="O32" s="35"/>
    </row>
    <row r="33" spans="1:15" ht="14.6">
      <c r="A33" s="12">
        <f>A32+1</f>
        <v>24</v>
      </c>
      <c r="B33" s="26" t="s">
        <v>86</v>
      </c>
      <c r="C33" s="16"/>
      <c r="D33" s="13">
        <v>27</v>
      </c>
      <c r="E33" s="24" t="s">
        <v>97</v>
      </c>
      <c r="F33" s="29">
        <f>ROUND(J33*0.9,0)</f>
        <v>6236</v>
      </c>
      <c r="G33" s="32">
        <f>ROUND(K33*0.9,0)</f>
        <v>5849</v>
      </c>
      <c r="H33" s="33">
        <f>ROUND(L33*0.9,0)</f>
        <v>5475</v>
      </c>
      <c r="I33" s="34">
        <f>ROUND(M33*0.9,0)</f>
        <v>4948</v>
      </c>
      <c r="J33" s="29">
        <f>3476+3453</f>
        <v>6929</v>
      </c>
      <c r="K33" s="32">
        <f>3262+3237</f>
        <v>6499</v>
      </c>
      <c r="L33" s="33">
        <f>3102+2981</f>
        <v>6083</v>
      </c>
      <c r="M33" s="34">
        <f>2829+2669</f>
        <v>5498</v>
      </c>
      <c r="N33" s="35"/>
      <c r="O33" s="35"/>
    </row>
    <row r="34" spans="1:15" ht="14.6">
      <c r="A34" s="12">
        <f>A33+1</f>
        <v>25</v>
      </c>
      <c r="B34" s="26" t="s">
        <v>87</v>
      </c>
      <c r="C34" s="16"/>
      <c r="D34" s="13">
        <v>18</v>
      </c>
      <c r="E34" s="24"/>
      <c r="F34" s="29">
        <v>6422</v>
      </c>
      <c r="G34" s="32">
        <v>6012</v>
      </c>
      <c r="H34" s="33">
        <v>5609</v>
      </c>
      <c r="I34" s="34">
        <v>4990</v>
      </c>
      <c r="J34" s="35"/>
      <c r="K34" s="35"/>
      <c r="L34" s="35"/>
      <c r="M34" s="35"/>
      <c r="N34" s="35"/>
      <c r="O34" s="35"/>
    </row>
    <row r="35" spans="1:15" ht="14.6">
      <c r="A35" s="12"/>
      <c r="B35" s="18" t="s">
        <v>25</v>
      </c>
      <c r="C35" s="16"/>
      <c r="D35" s="13"/>
      <c r="E35" s="24"/>
      <c r="F35" s="29"/>
      <c r="G35" s="32"/>
      <c r="H35" s="33"/>
      <c r="I35" s="34"/>
      <c r="J35" s="35"/>
      <c r="K35" s="35"/>
      <c r="L35" s="35"/>
      <c r="M35" s="35"/>
      <c r="N35" s="35"/>
      <c r="O35" s="35"/>
    </row>
    <row r="36" spans="1:15" ht="14.6">
      <c r="A36" s="12">
        <v>26</v>
      </c>
      <c r="B36" s="26" t="s">
        <v>26</v>
      </c>
      <c r="C36" s="16"/>
      <c r="D36" s="13">
        <v>9</v>
      </c>
      <c r="E36" s="24"/>
      <c r="F36" s="29"/>
      <c r="G36" s="32"/>
      <c r="H36" s="33"/>
      <c r="I36" s="34"/>
      <c r="J36" s="35"/>
      <c r="K36" s="35"/>
      <c r="L36" s="35"/>
      <c r="M36" s="35"/>
      <c r="N36" s="35"/>
      <c r="O36" s="35"/>
    </row>
    <row r="37" spans="1:15" ht="14.6">
      <c r="A37" s="12">
        <f>A36+1</f>
        <v>27</v>
      </c>
      <c r="B37" s="26" t="s">
        <v>27</v>
      </c>
      <c r="C37" s="16"/>
      <c r="D37" s="13">
        <v>18</v>
      </c>
      <c r="E37" s="24"/>
      <c r="F37" s="29">
        <v>6289</v>
      </c>
      <c r="G37" s="32">
        <v>5895</v>
      </c>
      <c r="H37" s="33">
        <v>5652</v>
      </c>
      <c r="I37" s="34">
        <v>4901</v>
      </c>
      <c r="J37" s="35"/>
      <c r="K37" s="35"/>
      <c r="L37" s="35"/>
      <c r="M37" s="35"/>
      <c r="N37" s="35"/>
      <c r="O37" s="35"/>
    </row>
    <row r="38" spans="1:15" ht="14.6">
      <c r="A38" s="12">
        <f t="shared" ref="A38:A48" si="1">A37+1</f>
        <v>28</v>
      </c>
      <c r="B38" s="26" t="s">
        <v>28</v>
      </c>
      <c r="C38" s="16"/>
      <c r="D38" s="13">
        <v>18</v>
      </c>
      <c r="E38" s="24"/>
      <c r="F38" s="29">
        <f>ROUND(J38*0.9,0)</f>
        <v>6161</v>
      </c>
      <c r="G38" s="32">
        <f>ROUND(K38*0.9,0)</f>
        <v>5882</v>
      </c>
      <c r="H38" s="33">
        <f>ROUND(L38*0.9,0)</f>
        <v>5513</v>
      </c>
      <c r="I38" s="34">
        <f>ROUND(M38*0.9,0)</f>
        <v>4874</v>
      </c>
      <c r="J38" s="29">
        <v>6846</v>
      </c>
      <c r="K38" s="32">
        <v>6536</v>
      </c>
      <c r="L38" s="33">
        <v>6126</v>
      </c>
      <c r="M38" s="34">
        <v>5415</v>
      </c>
      <c r="N38" s="35"/>
      <c r="O38" s="35"/>
    </row>
    <row r="39" spans="1:15" ht="14.6">
      <c r="A39" s="12">
        <f>A38+1</f>
        <v>29</v>
      </c>
      <c r="B39" s="26" t="s">
        <v>88</v>
      </c>
      <c r="C39" s="16"/>
      <c r="D39" s="13">
        <v>27</v>
      </c>
      <c r="E39" s="24"/>
      <c r="F39" s="29"/>
      <c r="G39" s="32"/>
      <c r="H39" s="33"/>
      <c r="I39" s="34"/>
      <c r="J39" s="35"/>
      <c r="K39" s="35"/>
      <c r="L39" s="35"/>
      <c r="M39" s="35"/>
      <c r="N39" s="35"/>
      <c r="O39" s="35"/>
    </row>
    <row r="40" spans="1:15" ht="14.6">
      <c r="A40" s="12">
        <f t="shared" si="1"/>
        <v>30</v>
      </c>
      <c r="B40" s="26" t="s">
        <v>89</v>
      </c>
      <c r="C40" s="16"/>
      <c r="D40" s="13">
        <v>36</v>
      </c>
      <c r="E40" s="24"/>
      <c r="F40" s="29"/>
      <c r="G40" s="32"/>
      <c r="H40" s="33"/>
      <c r="I40" s="34"/>
      <c r="J40" s="35"/>
      <c r="K40" s="35"/>
      <c r="L40" s="35"/>
      <c r="M40" s="35"/>
      <c r="N40" s="35"/>
      <c r="O40" s="35"/>
    </row>
    <row r="41" spans="1:15" ht="14.6">
      <c r="A41" s="12">
        <f t="shared" si="1"/>
        <v>31</v>
      </c>
      <c r="B41" s="26" t="s">
        <v>90</v>
      </c>
      <c r="C41" s="16"/>
      <c r="D41" s="13">
        <v>18</v>
      </c>
      <c r="E41" s="24"/>
      <c r="F41" s="29">
        <v>6420</v>
      </c>
      <c r="G41" s="32">
        <v>5970</v>
      </c>
      <c r="H41" s="33">
        <v>5560</v>
      </c>
      <c r="I41" s="34">
        <v>4913</v>
      </c>
      <c r="J41" s="35"/>
      <c r="K41" s="35"/>
      <c r="L41" s="35"/>
      <c r="M41" s="35"/>
      <c r="N41" s="35"/>
      <c r="O41" s="35"/>
    </row>
    <row r="42" spans="1:15" ht="14.6">
      <c r="A42" s="12">
        <f t="shared" si="1"/>
        <v>32</v>
      </c>
      <c r="B42" s="26" t="s">
        <v>91</v>
      </c>
      <c r="C42" s="16"/>
      <c r="D42" s="13">
        <v>18</v>
      </c>
      <c r="E42" s="24"/>
      <c r="F42" s="29"/>
      <c r="G42" s="32"/>
      <c r="H42" s="33"/>
      <c r="I42" s="34"/>
      <c r="J42" s="35"/>
      <c r="K42" s="35"/>
      <c r="L42" s="35"/>
      <c r="M42" s="35"/>
      <c r="N42" s="35"/>
      <c r="O42" s="35"/>
    </row>
    <row r="43" spans="1:15" ht="14.6">
      <c r="A43" s="12">
        <f t="shared" si="1"/>
        <v>33</v>
      </c>
      <c r="B43" s="28" t="s">
        <v>92</v>
      </c>
      <c r="C43" s="16"/>
      <c r="D43" s="13">
        <v>45</v>
      </c>
      <c r="E43" s="24" t="s">
        <v>73</v>
      </c>
      <c r="F43" s="29"/>
      <c r="G43" s="32">
        <v>6322</v>
      </c>
      <c r="H43" s="33">
        <v>5916</v>
      </c>
      <c r="I43" s="34">
        <v>5285</v>
      </c>
      <c r="J43" s="35"/>
      <c r="K43" s="35"/>
      <c r="L43" s="35"/>
      <c r="M43" s="35"/>
      <c r="N43" s="35"/>
      <c r="O43" s="35"/>
    </row>
    <row r="44" spans="1:15" ht="14.6">
      <c r="A44" s="12"/>
      <c r="B44" s="26"/>
      <c r="C44" s="16"/>
      <c r="D44" s="13"/>
      <c r="E44" s="24" t="s">
        <v>74</v>
      </c>
      <c r="F44" s="29"/>
      <c r="G44" s="32">
        <v>6023</v>
      </c>
      <c r="H44" s="33">
        <v>5604</v>
      </c>
      <c r="I44" s="34">
        <v>4815</v>
      </c>
      <c r="J44" s="35"/>
      <c r="K44" s="35"/>
      <c r="L44" s="35"/>
      <c r="M44" s="35"/>
      <c r="N44" s="35"/>
      <c r="O44" s="35"/>
    </row>
    <row r="45" spans="1:15" ht="14.6">
      <c r="A45" s="12">
        <f>A43+1</f>
        <v>34</v>
      </c>
      <c r="B45" s="26" t="s">
        <v>93</v>
      </c>
      <c r="C45" s="16"/>
      <c r="D45" s="13">
        <v>18</v>
      </c>
      <c r="E45" s="24"/>
      <c r="F45" s="29">
        <v>6538</v>
      </c>
      <c r="G45" s="32">
        <v>6041</v>
      </c>
      <c r="H45" s="33">
        <v>5654</v>
      </c>
      <c r="I45" s="34">
        <v>5243</v>
      </c>
      <c r="J45" s="35"/>
      <c r="K45" s="35"/>
      <c r="L45" s="35"/>
      <c r="M45" s="35"/>
      <c r="N45" s="35"/>
      <c r="O45" s="35"/>
    </row>
    <row r="46" spans="1:15" ht="14.6">
      <c r="A46" s="12">
        <f t="shared" si="1"/>
        <v>35</v>
      </c>
      <c r="B46" s="26" t="s">
        <v>94</v>
      </c>
      <c r="C46" s="16"/>
      <c r="D46" s="13">
        <v>18</v>
      </c>
      <c r="E46" s="24"/>
      <c r="F46" s="29"/>
      <c r="G46" s="32"/>
      <c r="H46" s="33"/>
      <c r="I46" s="34"/>
      <c r="J46" s="35"/>
      <c r="K46" s="35"/>
      <c r="L46" s="35"/>
      <c r="M46" s="35"/>
      <c r="N46" s="35"/>
      <c r="O46" s="35"/>
    </row>
    <row r="47" spans="1:15" ht="14.6">
      <c r="A47" s="12">
        <f>A46+1</f>
        <v>36</v>
      </c>
      <c r="B47" s="26" t="s">
        <v>95</v>
      </c>
      <c r="C47" s="16"/>
      <c r="D47" s="13">
        <v>18</v>
      </c>
      <c r="E47" s="24"/>
      <c r="F47" s="29">
        <v>5829</v>
      </c>
      <c r="G47" s="32">
        <v>5483</v>
      </c>
      <c r="H47" s="33">
        <v>5292</v>
      </c>
      <c r="I47" s="34">
        <v>4664</v>
      </c>
      <c r="J47" s="35"/>
      <c r="K47" s="35"/>
      <c r="L47" s="35"/>
      <c r="M47" s="35"/>
      <c r="N47" s="35"/>
      <c r="O47" s="35"/>
    </row>
    <row r="48" spans="1:15" ht="14.6">
      <c r="A48" s="12">
        <f t="shared" si="1"/>
        <v>37</v>
      </c>
      <c r="B48" s="26" t="s">
        <v>96</v>
      </c>
      <c r="C48" s="16"/>
      <c r="D48" s="13">
        <v>18</v>
      </c>
      <c r="E48" s="24"/>
      <c r="F48" s="29"/>
      <c r="G48" s="32"/>
      <c r="H48" s="33"/>
      <c r="I48" s="34"/>
      <c r="J48" s="35"/>
      <c r="K48" s="35"/>
      <c r="L48" s="35"/>
      <c r="M48" s="35"/>
      <c r="N48" s="35"/>
      <c r="O48" s="35"/>
    </row>
    <row r="49" spans="6:15" ht="14.6">
      <c r="F49" s="30"/>
      <c r="G49" s="31"/>
      <c r="H49" s="31"/>
      <c r="I49" s="31"/>
      <c r="J49" s="35"/>
      <c r="K49" s="35"/>
      <c r="L49" s="35"/>
      <c r="M49" s="35"/>
      <c r="N49" s="35"/>
      <c r="O49" s="35"/>
    </row>
    <row r="50" spans="6:15" ht="14.6">
      <c r="F50" s="30"/>
      <c r="G50" s="31"/>
      <c r="H50" s="31"/>
      <c r="I50" s="31"/>
      <c r="J50" s="35"/>
      <c r="K50" s="35"/>
      <c r="L50" s="35"/>
      <c r="M50" s="35"/>
      <c r="N50" s="35"/>
      <c r="O50" s="35"/>
    </row>
    <row r="51" spans="6:15" ht="14.6">
      <c r="F51" s="30"/>
      <c r="G51" s="31"/>
      <c r="H51" s="31"/>
      <c r="I51" s="31"/>
      <c r="J51" s="35"/>
      <c r="K51" s="35"/>
      <c r="L51" s="35"/>
      <c r="M51" s="35"/>
      <c r="N51" s="35"/>
      <c r="O51" s="35"/>
    </row>
    <row r="52" spans="6:15" ht="14.6">
      <c r="F52" s="30"/>
      <c r="G52" s="31"/>
      <c r="H52" s="31"/>
      <c r="I52" s="31"/>
      <c r="J52" s="35"/>
      <c r="K52" s="35"/>
      <c r="L52" s="35"/>
      <c r="M52" s="35"/>
      <c r="N52" s="35"/>
      <c r="O52" s="35"/>
    </row>
    <row r="53" spans="6:15" ht="14.6">
      <c r="F53" s="30"/>
      <c r="G53" s="31"/>
      <c r="H53" s="31"/>
      <c r="I53" s="31"/>
      <c r="J53" s="35"/>
      <c r="K53" s="35"/>
      <c r="L53" s="35"/>
      <c r="M53" s="35"/>
      <c r="N53" s="35"/>
      <c r="O53" s="35"/>
    </row>
    <row r="54" spans="6:15" ht="14.6">
      <c r="F54" s="30"/>
      <c r="G54" s="31"/>
      <c r="H54" s="31"/>
      <c r="I54" s="31"/>
      <c r="J54" s="35"/>
      <c r="K54" s="35"/>
      <c r="L54" s="35"/>
      <c r="M54" s="35"/>
      <c r="N54" s="35"/>
      <c r="O54" s="35"/>
    </row>
    <row r="55" spans="6:15" ht="14.6">
      <c r="F55" s="30"/>
      <c r="G55" s="31"/>
      <c r="H55" s="31"/>
      <c r="I55" s="31"/>
      <c r="J55" s="35"/>
      <c r="K55" s="35"/>
      <c r="L55" s="35"/>
      <c r="M55" s="35"/>
      <c r="N55" s="35"/>
      <c r="O55" s="35"/>
    </row>
    <row r="56" spans="6:15" ht="14.6">
      <c r="F56" s="30"/>
      <c r="G56" s="31"/>
      <c r="H56" s="31"/>
      <c r="I56" s="31"/>
      <c r="J56" s="35"/>
      <c r="K56" s="35"/>
      <c r="L56" s="35"/>
      <c r="M56" s="35"/>
      <c r="N56" s="35"/>
      <c r="O56" s="35"/>
    </row>
    <row r="57" spans="6:15" ht="14.6">
      <c r="F57" s="30"/>
      <c r="G57" s="31"/>
      <c r="H57" s="31"/>
      <c r="I57" s="31"/>
      <c r="J57" s="35"/>
      <c r="K57" s="35"/>
      <c r="L57" s="35"/>
      <c r="M57" s="35"/>
      <c r="N57" s="35"/>
      <c r="O57" s="35"/>
    </row>
    <row r="58" spans="6:15" ht="14.6">
      <c r="F58" s="30"/>
      <c r="G58" s="31"/>
      <c r="H58" s="31"/>
      <c r="I58" s="31"/>
      <c r="J58" s="35"/>
      <c r="K58" s="35"/>
      <c r="L58" s="35"/>
      <c r="M58" s="35"/>
      <c r="N58" s="35"/>
      <c r="O58" s="35"/>
    </row>
    <row r="59" spans="6:15" ht="14.6">
      <c r="F59" s="30"/>
      <c r="G59" s="31"/>
      <c r="H59" s="31"/>
      <c r="I59" s="31"/>
      <c r="J59" s="35"/>
      <c r="K59" s="35"/>
      <c r="L59" s="35"/>
      <c r="M59" s="35"/>
      <c r="N59" s="35"/>
      <c r="O59" s="35"/>
    </row>
    <row r="60" spans="6:15" ht="14.6">
      <c r="F60" s="30"/>
      <c r="G60" s="31"/>
      <c r="H60" s="31"/>
      <c r="I60" s="31"/>
      <c r="J60" s="35"/>
      <c r="K60" s="35"/>
      <c r="L60" s="35"/>
      <c r="M60" s="35"/>
      <c r="N60" s="35"/>
      <c r="O60" s="35"/>
    </row>
    <row r="61" spans="6:15" ht="14.6">
      <c r="F61" s="30"/>
      <c r="G61" s="31"/>
      <c r="H61" s="31"/>
      <c r="I61" s="31"/>
      <c r="J61" s="35"/>
      <c r="K61" s="35"/>
      <c r="L61" s="35"/>
      <c r="M61" s="35"/>
      <c r="N61" s="35"/>
      <c r="O61" s="35"/>
    </row>
    <row r="62" spans="6:15" ht="14.6">
      <c r="F62" s="30"/>
      <c r="G62" s="31"/>
      <c r="H62" s="31"/>
      <c r="I62" s="31"/>
      <c r="J62" s="35"/>
      <c r="K62" s="35"/>
      <c r="L62" s="35"/>
      <c r="M62" s="35"/>
      <c r="N62" s="35"/>
      <c r="O62" s="35"/>
    </row>
    <row r="63" spans="6:15" ht="14.6">
      <c r="F63" s="30"/>
      <c r="G63" s="31"/>
      <c r="H63" s="31"/>
      <c r="I63" s="31"/>
      <c r="J63" s="35"/>
      <c r="K63" s="35"/>
      <c r="L63" s="35"/>
      <c r="M63" s="35"/>
      <c r="N63" s="35"/>
      <c r="O63" s="35"/>
    </row>
    <row r="64" spans="6:15" ht="14.6">
      <c r="F64" s="30"/>
      <c r="G64" s="31"/>
      <c r="H64" s="31"/>
      <c r="I64" s="31"/>
      <c r="J64" s="35"/>
      <c r="K64" s="35"/>
      <c r="L64" s="35"/>
      <c r="M64" s="35"/>
      <c r="N64" s="35"/>
      <c r="O64" s="35"/>
    </row>
    <row r="65" spans="6:15" ht="14.6">
      <c r="F65" s="30"/>
      <c r="G65" s="31"/>
      <c r="H65" s="31"/>
      <c r="I65" s="31"/>
      <c r="J65" s="35"/>
      <c r="K65" s="35"/>
      <c r="L65" s="35"/>
      <c r="M65" s="35"/>
      <c r="N65" s="35"/>
      <c r="O65" s="35"/>
    </row>
    <row r="66" spans="6:15" ht="14.6">
      <c r="F66" s="30"/>
      <c r="G66" s="31"/>
      <c r="H66" s="31"/>
      <c r="I66" s="31"/>
      <c r="J66" s="35"/>
      <c r="K66" s="35"/>
      <c r="L66" s="35"/>
      <c r="M66" s="35"/>
      <c r="N66" s="35"/>
      <c r="O66" s="35"/>
    </row>
    <row r="67" spans="6:15" ht="14.6">
      <c r="F67" s="30"/>
      <c r="G67" s="31"/>
      <c r="H67" s="31"/>
      <c r="I67" s="31"/>
      <c r="J67" s="35"/>
      <c r="K67" s="35"/>
      <c r="L67" s="35"/>
      <c r="M67" s="35"/>
      <c r="N67" s="35"/>
      <c r="O67" s="35"/>
    </row>
    <row r="68" spans="6:15" ht="14.6">
      <c r="F68" s="30"/>
      <c r="G68" s="31"/>
      <c r="H68" s="31"/>
      <c r="I68" s="31"/>
      <c r="J68" s="35"/>
      <c r="K68" s="35"/>
      <c r="L68" s="35"/>
      <c r="M68" s="35"/>
      <c r="N68" s="35"/>
      <c r="O68" s="35"/>
    </row>
    <row r="69" spans="6:15" ht="14.6">
      <c r="F69" s="30"/>
      <c r="G69" s="31"/>
      <c r="H69" s="31"/>
      <c r="I69" s="31"/>
      <c r="J69" s="35"/>
      <c r="K69" s="35"/>
      <c r="L69" s="35"/>
      <c r="M69" s="35"/>
      <c r="N69" s="35"/>
      <c r="O69" s="35"/>
    </row>
    <row r="70" spans="6:15" ht="14.6">
      <c r="F70" s="30"/>
      <c r="G70" s="31"/>
      <c r="H70" s="31"/>
      <c r="I70" s="31"/>
      <c r="J70" s="35"/>
      <c r="K70" s="35"/>
      <c r="L70" s="35"/>
      <c r="M70" s="35"/>
      <c r="N70" s="35"/>
      <c r="O70" s="35"/>
    </row>
    <row r="71" spans="6:15" ht="14.6">
      <c r="F71" s="30"/>
      <c r="G71" s="31"/>
      <c r="H71" s="31"/>
      <c r="I71" s="31"/>
      <c r="J71" s="35"/>
      <c r="K71" s="35"/>
      <c r="L71" s="35"/>
      <c r="M71" s="35"/>
      <c r="N71" s="35"/>
      <c r="O71" s="35"/>
    </row>
    <row r="72" spans="6:15" ht="14.6">
      <c r="F72" s="30"/>
      <c r="G72" s="31"/>
      <c r="H72" s="31"/>
      <c r="I72" s="31"/>
      <c r="J72" s="35"/>
      <c r="K72" s="35"/>
      <c r="L72" s="35"/>
      <c r="M72" s="35"/>
      <c r="N72" s="35"/>
      <c r="O72" s="35"/>
    </row>
    <row r="73" spans="6:15" ht="14.6">
      <c r="F73" s="30"/>
      <c r="G73" s="31"/>
      <c r="H73" s="31"/>
      <c r="I73" s="31"/>
      <c r="J73" s="35"/>
      <c r="K73" s="35"/>
      <c r="L73" s="35"/>
      <c r="M73" s="35"/>
      <c r="N73" s="35"/>
      <c r="O73" s="35"/>
    </row>
    <row r="74" spans="6:15" ht="14.6">
      <c r="F74" s="30"/>
      <c r="G74" s="31"/>
      <c r="H74" s="31"/>
      <c r="I74" s="31"/>
      <c r="J74" s="35"/>
      <c r="K74" s="35"/>
      <c r="L74" s="35"/>
      <c r="M74" s="35"/>
      <c r="N74" s="35"/>
      <c r="O74" s="35"/>
    </row>
    <row r="75" spans="6:15" ht="14.6">
      <c r="F75" s="30"/>
      <c r="G75" s="31"/>
      <c r="H75" s="31"/>
      <c r="I75" s="31"/>
      <c r="J75" s="35"/>
      <c r="K75" s="35"/>
      <c r="L75" s="35"/>
      <c r="M75" s="35"/>
      <c r="N75" s="35"/>
      <c r="O75" s="35"/>
    </row>
    <row r="76" spans="6:15" ht="14.6">
      <c r="F76" s="30"/>
      <c r="G76" s="31"/>
      <c r="H76" s="31"/>
      <c r="I76" s="31"/>
      <c r="J76" s="35"/>
      <c r="K76" s="35"/>
      <c r="L76" s="35"/>
      <c r="M76" s="35"/>
      <c r="N76" s="35"/>
      <c r="O76" s="35"/>
    </row>
    <row r="77" spans="6:15" ht="14.6">
      <c r="F77" s="30"/>
      <c r="G77" s="31"/>
      <c r="H77" s="31"/>
      <c r="I77" s="31"/>
      <c r="J77" s="35"/>
      <c r="K77" s="35"/>
      <c r="L77" s="35"/>
      <c r="M77" s="35"/>
      <c r="N77" s="35"/>
      <c r="O77" s="35"/>
    </row>
    <row r="78" spans="6:15" ht="14.6">
      <c r="F78" s="30"/>
      <c r="G78" s="31"/>
      <c r="H78" s="31"/>
      <c r="I78" s="31"/>
      <c r="J78" s="35"/>
      <c r="K78" s="35"/>
      <c r="L78" s="35"/>
      <c r="M78" s="35"/>
      <c r="N78" s="35"/>
      <c r="O78" s="35"/>
    </row>
    <row r="79" spans="6:15" ht="14.6">
      <c r="F79" s="30"/>
      <c r="G79" s="31"/>
      <c r="H79" s="31"/>
      <c r="I79" s="31"/>
      <c r="J79" s="35"/>
      <c r="K79" s="35"/>
      <c r="L79" s="35"/>
      <c r="M79" s="35"/>
      <c r="N79" s="35"/>
      <c r="O79" s="35"/>
    </row>
    <row r="80" spans="6:15" ht="14.6">
      <c r="F80" s="30"/>
      <c r="G80" s="31"/>
      <c r="H80" s="31"/>
      <c r="I80" s="31"/>
      <c r="J80" s="35"/>
      <c r="K80" s="35"/>
      <c r="L80" s="35"/>
      <c r="M80" s="35"/>
      <c r="N80" s="35"/>
      <c r="O80" s="35"/>
    </row>
    <row r="81" spans="6:15" ht="14.6">
      <c r="F81" s="30"/>
      <c r="G81" s="31"/>
      <c r="H81" s="31"/>
      <c r="I81" s="31"/>
      <c r="J81" s="35"/>
      <c r="K81" s="35"/>
      <c r="L81" s="35"/>
      <c r="M81" s="35"/>
      <c r="N81" s="35"/>
      <c r="O81" s="35"/>
    </row>
    <row r="82" spans="6:15" ht="14.6">
      <c r="F82" s="30"/>
      <c r="G82" s="31"/>
      <c r="H82" s="31"/>
      <c r="I82" s="31"/>
      <c r="J82" s="35"/>
      <c r="K82" s="35"/>
      <c r="L82" s="35"/>
      <c r="M82" s="35"/>
      <c r="N82" s="35"/>
      <c r="O82" s="35"/>
    </row>
    <row r="83" spans="6:15" ht="14.6">
      <c r="F83" s="30"/>
      <c r="G83" s="31"/>
      <c r="H83" s="31"/>
      <c r="I83" s="31"/>
      <c r="J83" s="35"/>
      <c r="K83" s="35"/>
      <c r="L83" s="35"/>
      <c r="M83" s="35"/>
      <c r="N83" s="35"/>
      <c r="O83" s="35"/>
    </row>
    <row r="84" spans="6:15" ht="14.6">
      <c r="F84" s="30"/>
      <c r="G84" s="31"/>
      <c r="H84" s="31"/>
      <c r="I84" s="31"/>
      <c r="J84" s="35"/>
      <c r="K84" s="35"/>
      <c r="L84" s="35"/>
      <c r="M84" s="35"/>
      <c r="N84" s="35"/>
      <c r="O84" s="35"/>
    </row>
    <row r="85" spans="6:15" ht="14.6">
      <c r="F85" s="30"/>
      <c r="G85" s="31"/>
      <c r="H85" s="31"/>
      <c r="I85" s="31"/>
      <c r="J85" s="35"/>
      <c r="K85" s="35"/>
      <c r="L85" s="35"/>
      <c r="M85" s="35"/>
      <c r="N85" s="35"/>
      <c r="O85" s="35"/>
    </row>
    <row r="86" spans="6:15" ht="14.6">
      <c r="F86" s="30"/>
      <c r="G86" s="31"/>
      <c r="H86" s="31"/>
      <c r="I86" s="31"/>
      <c r="J86" s="35"/>
      <c r="K86" s="35"/>
      <c r="L86" s="35"/>
      <c r="M86" s="35"/>
      <c r="N86" s="35"/>
      <c r="O86" s="35"/>
    </row>
    <row r="87" spans="6:15" ht="14.6">
      <c r="F87" s="30"/>
      <c r="G87" s="31"/>
      <c r="H87" s="31"/>
      <c r="I87" s="31"/>
      <c r="J87" s="35"/>
      <c r="K87" s="35"/>
      <c r="L87" s="35"/>
      <c r="M87" s="35"/>
      <c r="N87" s="35"/>
      <c r="O87" s="35"/>
    </row>
    <row r="88" spans="6:15" ht="14.6">
      <c r="F88" s="30"/>
      <c r="G88" s="31"/>
      <c r="H88" s="31"/>
      <c r="I88" s="31"/>
      <c r="J88" s="35"/>
      <c r="K88" s="35"/>
      <c r="L88" s="35"/>
      <c r="M88" s="35"/>
      <c r="N88" s="35"/>
      <c r="O88" s="35"/>
    </row>
    <row r="89" spans="6:15" ht="14.6">
      <c r="F89" s="30"/>
      <c r="G89" s="31"/>
      <c r="H89" s="31"/>
      <c r="I89" s="31"/>
      <c r="J89" s="35"/>
      <c r="K89" s="35"/>
      <c r="L89" s="35"/>
      <c r="M89" s="35"/>
      <c r="N89" s="35"/>
      <c r="O89" s="35"/>
    </row>
  </sheetData>
  <mergeCells count="6">
    <mergeCell ref="F2:I2"/>
    <mergeCell ref="J2:M2"/>
    <mergeCell ref="E1:E2"/>
    <mergeCell ref="A1:A2"/>
    <mergeCell ref="B1:C2"/>
    <mergeCell ref="D1:D2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WebZin Update (2)</vt:lpstr>
      <vt:lpstr>NO TELPON GOLF</vt:lpstr>
      <vt:lpstr>LUAS LAPANGAN GOLF</vt:lpstr>
    </vt:vector>
  </TitlesOfParts>
  <Company>modern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바이러스가라</dc:creator>
  <cp:lastModifiedBy>영서 최</cp:lastModifiedBy>
  <cp:lastPrinted>2016-07-29T02:29:12Z</cp:lastPrinted>
  <dcterms:created xsi:type="dcterms:W3CDTF">2007-07-09T10:31:33Z</dcterms:created>
  <dcterms:modified xsi:type="dcterms:W3CDTF">2025-01-15T10:32:43Z</dcterms:modified>
</cp:coreProperties>
</file>